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C:\Users\KristinLau\Desktop\Prequal\"/>
    </mc:Choice>
  </mc:AlternateContent>
  <xr:revisionPtr revIDLastSave="0" documentId="8_{8FA545D2-1FC7-4867-8358-3E03AF988518}" xr6:coauthVersionLast="47" xr6:coauthVersionMax="47" xr10:uidLastSave="{00000000-0000-0000-0000-000000000000}"/>
  <bookViews>
    <workbookView xWindow="-28920" yWindow="-105" windowWidth="29040" windowHeight="15720" activeTab="1" xr2:uid="{00000000-000D-0000-FFFF-FFFF00000000}"/>
  </bookViews>
  <sheets>
    <sheet name="702" sheetId="12" r:id="rId1"/>
    <sheet name="703" sheetId="11" r:id="rId2"/>
  </sheets>
  <definedNames>
    <definedName name="_xlnm.Print_Area" localSheetId="0">'702'!$A$1:$K$39</definedName>
    <definedName name="_xlnm.Print_Area" localSheetId="1">'703'!$A$1:$N$208</definedName>
    <definedName name="_xlnm.Print_Titles" localSheetId="1">'703'!$1:$11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0" i="11" l="1"/>
  <c r="M40" i="11" s="1"/>
  <c r="K12" i="11"/>
  <c r="N12" i="11"/>
  <c r="K13" i="11"/>
  <c r="N13" i="11"/>
  <c r="K14" i="11"/>
  <c r="N14" i="11"/>
  <c r="K15" i="11"/>
  <c r="N15" i="11"/>
  <c r="K16" i="11"/>
  <c r="N16" i="11"/>
  <c r="K17" i="11"/>
  <c r="N17" i="11"/>
  <c r="K18" i="11"/>
  <c r="N18" i="11"/>
  <c r="K19" i="11"/>
  <c r="N19" i="11"/>
  <c r="K20" i="11"/>
  <c r="N20" i="11"/>
  <c r="K21" i="11"/>
  <c r="N21" i="11"/>
  <c r="K22" i="11"/>
  <c r="N22" i="11"/>
  <c r="K23" i="11"/>
  <c r="N23" i="11"/>
  <c r="K24" i="11"/>
  <c r="N24" i="11"/>
  <c r="K25" i="11"/>
  <c r="N25" i="11"/>
  <c r="K26" i="11"/>
  <c r="N26" i="11"/>
  <c r="K27" i="11"/>
  <c r="N27" i="11"/>
  <c r="K28" i="11"/>
  <c r="N28" i="11"/>
  <c r="K29" i="11"/>
  <c r="N29" i="11"/>
  <c r="K30" i="11"/>
  <c r="N30" i="11"/>
  <c r="K31" i="11"/>
  <c r="N31" i="11"/>
  <c r="K32" i="11"/>
  <c r="N32" i="11"/>
  <c r="K33" i="11"/>
  <c r="N33" i="11"/>
  <c r="K34" i="11"/>
  <c r="N34" i="11"/>
  <c r="K35" i="11"/>
  <c r="N35" i="11"/>
  <c r="K36" i="11"/>
  <c r="N36" i="11"/>
  <c r="K37" i="11"/>
  <c r="N37" i="11"/>
  <c r="K38" i="11"/>
  <c r="N38" i="11"/>
  <c r="K39" i="11"/>
  <c r="N39" i="11"/>
  <c r="K40" i="11"/>
  <c r="N40" i="11"/>
  <c r="K41" i="11"/>
  <c r="N41" i="11"/>
  <c r="K42" i="11"/>
  <c r="N42" i="11"/>
  <c r="K43" i="11"/>
  <c r="N43" i="11"/>
  <c r="K44" i="11"/>
  <c r="N44" i="11"/>
  <c r="K45" i="11"/>
  <c r="N45" i="11"/>
  <c r="K46" i="11"/>
  <c r="N46" i="11"/>
  <c r="K47" i="11"/>
  <c r="N47" i="11"/>
  <c r="K48" i="11"/>
  <c r="N48" i="11"/>
  <c r="K49" i="11"/>
  <c r="N49" i="11"/>
  <c r="K50" i="11"/>
  <c r="N50" i="11"/>
  <c r="K51" i="11"/>
  <c r="N51" i="11"/>
  <c r="K52" i="11"/>
  <c r="N52" i="11"/>
  <c r="K53" i="11"/>
  <c r="N53" i="11"/>
  <c r="K54" i="11"/>
  <c r="N54" i="11"/>
  <c r="K55" i="11"/>
  <c r="N55" i="11"/>
  <c r="K56" i="11"/>
  <c r="N56" i="11"/>
  <c r="K57" i="11"/>
  <c r="N57" i="11"/>
  <c r="K58" i="11"/>
  <c r="N58" i="11"/>
  <c r="K59" i="11"/>
  <c r="N59" i="11"/>
  <c r="K60" i="11"/>
  <c r="N60" i="11"/>
  <c r="K61" i="11"/>
  <c r="N61" i="11"/>
  <c r="K62" i="11"/>
  <c r="N62" i="11"/>
  <c r="K63" i="11"/>
  <c r="N63" i="11"/>
  <c r="K64" i="11"/>
  <c r="N64" i="11"/>
  <c r="K65" i="11"/>
  <c r="N65" i="11"/>
  <c r="K66" i="11"/>
  <c r="N66" i="11"/>
  <c r="K67" i="11"/>
  <c r="N67" i="11"/>
  <c r="K68" i="11"/>
  <c r="N68" i="11"/>
  <c r="K69" i="11"/>
  <c r="N69" i="11"/>
  <c r="K70" i="11"/>
  <c r="N70" i="11"/>
  <c r="K71" i="11"/>
  <c r="N71" i="11"/>
  <c r="K72" i="11"/>
  <c r="N72" i="11"/>
  <c r="K73" i="11"/>
  <c r="N73" i="11"/>
  <c r="K74" i="11"/>
  <c r="N74" i="11"/>
  <c r="K75" i="11"/>
  <c r="N75" i="11"/>
  <c r="K76" i="11"/>
  <c r="N76" i="11"/>
  <c r="K77" i="11"/>
  <c r="N77" i="11"/>
  <c r="K78" i="11"/>
  <c r="N78" i="11"/>
  <c r="K79" i="11"/>
  <c r="N79" i="11"/>
  <c r="K80" i="11"/>
  <c r="N80" i="11"/>
  <c r="K81" i="11"/>
  <c r="N81" i="11"/>
  <c r="K82" i="11"/>
  <c r="N82" i="11"/>
  <c r="K83" i="11"/>
  <c r="N83" i="11"/>
  <c r="K84" i="11"/>
  <c r="N84" i="11"/>
  <c r="K85" i="11"/>
  <c r="N85" i="11"/>
  <c r="K86" i="11"/>
  <c r="N86" i="11"/>
  <c r="K87" i="11"/>
  <c r="N87" i="11"/>
  <c r="K88" i="11"/>
  <c r="N88" i="11"/>
  <c r="K89" i="11"/>
  <c r="N89" i="11"/>
  <c r="K90" i="11"/>
  <c r="N90" i="11"/>
  <c r="K91" i="11"/>
  <c r="N91" i="11"/>
  <c r="K92" i="11"/>
  <c r="N92" i="11"/>
  <c r="K93" i="11"/>
  <c r="N93" i="11"/>
  <c r="K94" i="11"/>
  <c r="N94" i="11"/>
  <c r="K95" i="11"/>
  <c r="N95" i="11"/>
  <c r="K96" i="11"/>
  <c r="N96" i="11"/>
  <c r="K97" i="11"/>
  <c r="N97" i="11"/>
  <c r="K98" i="11"/>
  <c r="N98" i="11"/>
  <c r="K99" i="11"/>
  <c r="N99" i="11"/>
  <c r="K100" i="11"/>
  <c r="N100" i="11"/>
  <c r="K101" i="11"/>
  <c r="N101" i="11"/>
  <c r="K102" i="11"/>
  <c r="N102" i="11"/>
  <c r="K103" i="11"/>
  <c r="N103" i="11"/>
  <c r="K104" i="11"/>
  <c r="N104" i="11"/>
  <c r="K105" i="11"/>
  <c r="N105" i="11"/>
  <c r="K106" i="11"/>
  <c r="N106" i="11"/>
  <c r="K107" i="11"/>
  <c r="N107" i="11"/>
  <c r="K108" i="11"/>
  <c r="N108" i="11"/>
  <c r="K109" i="11"/>
  <c r="N109" i="11"/>
  <c r="K110" i="11"/>
  <c r="N110" i="11"/>
  <c r="K111" i="11"/>
  <c r="N111" i="11"/>
  <c r="K112" i="11"/>
  <c r="N112" i="11"/>
  <c r="K113" i="11"/>
  <c r="N113" i="11"/>
  <c r="K114" i="11"/>
  <c r="N114" i="11"/>
  <c r="K115" i="11"/>
  <c r="N115" i="11"/>
  <c r="K116" i="11"/>
  <c r="N116" i="11"/>
  <c r="K117" i="11"/>
  <c r="N117" i="11"/>
  <c r="K118" i="11"/>
  <c r="N118" i="11"/>
  <c r="K119" i="11"/>
  <c r="N119" i="11"/>
  <c r="K120" i="11"/>
  <c r="N120" i="11"/>
  <c r="K121" i="11"/>
  <c r="N121" i="11"/>
  <c r="K122" i="11"/>
  <c r="N122" i="11"/>
  <c r="K123" i="11"/>
  <c r="N123" i="11"/>
  <c r="K124" i="11"/>
  <c r="N124" i="11"/>
  <c r="K125" i="11"/>
  <c r="N125" i="11"/>
  <c r="K126" i="11"/>
  <c r="N126" i="11"/>
  <c r="K127" i="11"/>
  <c r="N127" i="11"/>
  <c r="K128" i="11"/>
  <c r="N128" i="11"/>
  <c r="K129" i="11"/>
  <c r="N129" i="11"/>
  <c r="K130" i="11"/>
  <c r="N130" i="11"/>
  <c r="K131" i="11"/>
  <c r="N131" i="11"/>
  <c r="K132" i="11"/>
  <c r="N132" i="11"/>
  <c r="K133" i="11"/>
  <c r="N133" i="11"/>
  <c r="K134" i="11"/>
  <c r="N134" i="11"/>
  <c r="K135" i="11"/>
  <c r="N135" i="11"/>
  <c r="K136" i="11"/>
  <c r="N136" i="11"/>
  <c r="K137" i="11"/>
  <c r="N137" i="11"/>
  <c r="K138" i="11"/>
  <c r="N138" i="11"/>
  <c r="K139" i="11"/>
  <c r="N139" i="11"/>
  <c r="K140" i="11"/>
  <c r="N140" i="11"/>
  <c r="K141" i="11"/>
  <c r="N141" i="11"/>
  <c r="K142" i="11"/>
  <c r="N142" i="11"/>
  <c r="K143" i="11"/>
  <c r="N143" i="11"/>
  <c r="K144" i="11"/>
  <c r="N144" i="11"/>
  <c r="K145" i="11"/>
  <c r="N145" i="11"/>
  <c r="K146" i="11"/>
  <c r="N146" i="11"/>
  <c r="K147" i="11"/>
  <c r="N147" i="11"/>
  <c r="K148" i="11"/>
  <c r="N148" i="11"/>
  <c r="K149" i="11"/>
  <c r="N149" i="11"/>
  <c r="K150" i="11"/>
  <c r="N150" i="11"/>
  <c r="K151" i="11"/>
  <c r="N151" i="11"/>
  <c r="K152" i="11"/>
  <c r="N152" i="11"/>
  <c r="K153" i="11"/>
  <c r="N153" i="11"/>
  <c r="K154" i="11"/>
  <c r="N154" i="11"/>
  <c r="K155" i="11"/>
  <c r="N155" i="11"/>
  <c r="K156" i="11"/>
  <c r="N156" i="11"/>
  <c r="K157" i="11"/>
  <c r="N157" i="11"/>
  <c r="K158" i="11"/>
  <c r="N158" i="11"/>
  <c r="K159" i="11"/>
  <c r="N159" i="11"/>
  <c r="K160" i="11"/>
  <c r="N160" i="11"/>
  <c r="K161" i="11"/>
  <c r="N161" i="11"/>
  <c r="K162" i="11"/>
  <c r="N162" i="11"/>
  <c r="K163" i="11"/>
  <c r="N163" i="11"/>
  <c r="K164" i="11"/>
  <c r="N164" i="11"/>
  <c r="K165" i="11"/>
  <c r="N165" i="11"/>
  <c r="K166" i="11"/>
  <c r="N166" i="11"/>
  <c r="K167" i="11"/>
  <c r="N167" i="11"/>
  <c r="K168" i="11"/>
  <c r="N168" i="11"/>
  <c r="K169" i="11"/>
  <c r="N169" i="11"/>
  <c r="K170" i="11"/>
  <c r="N170" i="11"/>
  <c r="K171" i="11"/>
  <c r="N171" i="11"/>
  <c r="K172" i="11"/>
  <c r="N172" i="11"/>
  <c r="K173" i="11"/>
  <c r="N173" i="11"/>
  <c r="K174" i="11"/>
  <c r="N174" i="11"/>
  <c r="K175" i="11"/>
  <c r="N175" i="11"/>
  <c r="K176" i="11"/>
  <c r="N176" i="11"/>
  <c r="K177" i="11"/>
  <c r="N177" i="11"/>
  <c r="K178" i="11"/>
  <c r="N178" i="11"/>
  <c r="K179" i="11"/>
  <c r="N179" i="11"/>
  <c r="K180" i="11"/>
  <c r="N180" i="11"/>
  <c r="K181" i="11"/>
  <c r="N181" i="11"/>
  <c r="K182" i="11"/>
  <c r="N182" i="11"/>
  <c r="K183" i="11"/>
  <c r="N183" i="11"/>
  <c r="K184" i="11"/>
  <c r="N184" i="11"/>
  <c r="K185" i="11"/>
  <c r="N185" i="11"/>
  <c r="K186" i="11"/>
  <c r="N186" i="11"/>
  <c r="K187" i="11"/>
  <c r="N187" i="11"/>
  <c r="K188" i="11"/>
  <c r="N188" i="11"/>
  <c r="K189" i="11"/>
  <c r="N189" i="11"/>
  <c r="K190" i="11"/>
  <c r="N190" i="11"/>
  <c r="K191" i="11"/>
  <c r="N191" i="11"/>
  <c r="K192" i="11"/>
  <c r="N192" i="11"/>
  <c r="K193" i="11"/>
  <c r="N193" i="11"/>
  <c r="K194" i="11"/>
  <c r="N194" i="11"/>
  <c r="K195" i="11"/>
  <c r="N195" i="11"/>
  <c r="K196" i="11"/>
  <c r="N196" i="11"/>
  <c r="K197" i="11"/>
  <c r="N197" i="11"/>
  <c r="K198" i="11"/>
  <c r="N198" i="11"/>
  <c r="K199" i="11"/>
  <c r="N199" i="11"/>
  <c r="K200" i="11"/>
  <c r="N200" i="11"/>
  <c r="K201" i="11"/>
  <c r="N201" i="11"/>
  <c r="K202" i="11"/>
  <c r="N202" i="11"/>
  <c r="K203" i="11"/>
  <c r="N203" i="11"/>
  <c r="K205" i="11"/>
  <c r="N205" i="11"/>
  <c r="K206" i="11"/>
  <c r="N206" i="11"/>
  <c r="K207" i="11"/>
  <c r="N207" i="11"/>
  <c r="N208" i="11"/>
  <c r="G12" i="11"/>
  <c r="M12" i="11"/>
  <c r="G13" i="11"/>
  <c r="G14" i="11"/>
  <c r="M14" i="11"/>
  <c r="G15" i="11"/>
  <c r="M15" i="11" s="1"/>
  <c r="G16" i="11"/>
  <c r="M16" i="11" s="1"/>
  <c r="G17" i="11"/>
  <c r="M17" i="11"/>
  <c r="G18" i="11"/>
  <c r="M18" i="11" s="1"/>
  <c r="G19" i="11"/>
  <c r="M19" i="11"/>
  <c r="G20" i="11"/>
  <c r="M20" i="11" s="1"/>
  <c r="G21" i="11"/>
  <c r="M21" i="11"/>
  <c r="G22" i="11"/>
  <c r="M22" i="11"/>
  <c r="G23" i="11"/>
  <c r="M23" i="11" s="1"/>
  <c r="G24" i="11"/>
  <c r="M24" i="11"/>
  <c r="G25" i="11"/>
  <c r="L25" i="11" s="1"/>
  <c r="M25" i="11"/>
  <c r="G26" i="11"/>
  <c r="M26" i="11"/>
  <c r="G27" i="11"/>
  <c r="M27" i="11"/>
  <c r="G28" i="11"/>
  <c r="M28" i="11"/>
  <c r="G29" i="11"/>
  <c r="M29" i="11" s="1"/>
  <c r="G30" i="11"/>
  <c r="M30" i="11" s="1"/>
  <c r="G31" i="11"/>
  <c r="M31" i="11"/>
  <c r="G32" i="11"/>
  <c r="L32" i="11" s="1"/>
  <c r="M32" i="11"/>
  <c r="G33" i="11"/>
  <c r="M33" i="11" s="1"/>
  <c r="G34" i="11"/>
  <c r="M34" i="11" s="1"/>
  <c r="G35" i="11"/>
  <c r="L35" i="11" s="1"/>
  <c r="M35" i="11"/>
  <c r="G36" i="11"/>
  <c r="M36" i="11" s="1"/>
  <c r="G37" i="11"/>
  <c r="M37" i="11"/>
  <c r="G38" i="11"/>
  <c r="L38" i="11" s="1"/>
  <c r="M38" i="11"/>
  <c r="G39" i="11"/>
  <c r="M39" i="11"/>
  <c r="G41" i="11"/>
  <c r="L41" i="11" s="1"/>
  <c r="M41" i="11"/>
  <c r="G42" i="11"/>
  <c r="M42" i="11"/>
  <c r="G43" i="11"/>
  <c r="M43" i="11"/>
  <c r="G44" i="11"/>
  <c r="L44" i="11" s="1"/>
  <c r="G45" i="11"/>
  <c r="M45" i="11" s="1"/>
  <c r="G46" i="11"/>
  <c r="M46" i="11"/>
  <c r="G47" i="11"/>
  <c r="L47" i="11" s="1"/>
  <c r="M47" i="11"/>
  <c r="G48" i="11"/>
  <c r="M48" i="11" s="1"/>
  <c r="G49" i="11"/>
  <c r="L49" i="11" s="1"/>
  <c r="M49" i="11"/>
  <c r="G50" i="11"/>
  <c r="M50" i="11"/>
  <c r="G51" i="11"/>
  <c r="M51" i="11" s="1"/>
  <c r="G52" i="11"/>
  <c r="M52" i="11"/>
  <c r="G53" i="11"/>
  <c r="M53" i="11"/>
  <c r="G54" i="11"/>
  <c r="M54" i="11"/>
  <c r="G55" i="11"/>
  <c r="M55" i="11" s="1"/>
  <c r="G56" i="11"/>
  <c r="M56" i="11"/>
  <c r="G57" i="11"/>
  <c r="M57" i="11" s="1"/>
  <c r="G58" i="11"/>
  <c r="M58" i="11"/>
  <c r="G59" i="11"/>
  <c r="M59" i="11"/>
  <c r="G60" i="11"/>
  <c r="M60" i="11"/>
  <c r="G61" i="11"/>
  <c r="L61" i="11" s="1"/>
  <c r="M61" i="11"/>
  <c r="G62" i="11"/>
  <c r="L62" i="11" s="1"/>
  <c r="G63" i="11"/>
  <c r="M63" i="11"/>
  <c r="G64" i="11"/>
  <c r="M64" i="11" s="1"/>
  <c r="G65" i="11"/>
  <c r="M65" i="11" s="1"/>
  <c r="G66" i="11"/>
  <c r="M66" i="11"/>
  <c r="G67" i="11"/>
  <c r="M67" i="11"/>
  <c r="G68" i="11"/>
  <c r="M68" i="11" s="1"/>
  <c r="G69" i="11"/>
  <c r="M69" i="11"/>
  <c r="G70" i="11"/>
  <c r="L70" i="11" s="1"/>
  <c r="G71" i="11"/>
  <c r="M71" i="11" s="1"/>
  <c r="G72" i="11"/>
  <c r="M72" i="11"/>
  <c r="G73" i="11"/>
  <c r="M73" i="11" s="1"/>
  <c r="G74" i="11"/>
  <c r="M74" i="11"/>
  <c r="G75" i="11"/>
  <c r="M75" i="11"/>
  <c r="G76" i="11"/>
  <c r="M76" i="11"/>
  <c r="G77" i="11"/>
  <c r="M77" i="11"/>
  <c r="G78" i="11"/>
  <c r="M78" i="11"/>
  <c r="G79" i="11"/>
  <c r="M79" i="11"/>
  <c r="G80" i="11"/>
  <c r="M80" i="11"/>
  <c r="G81" i="11"/>
  <c r="M81" i="11"/>
  <c r="G82" i="11"/>
  <c r="M82" i="11"/>
  <c r="G83" i="11"/>
  <c r="M83" i="11"/>
  <c r="G84" i="11"/>
  <c r="M84" i="11"/>
  <c r="G85" i="11"/>
  <c r="M85" i="11"/>
  <c r="G86" i="11"/>
  <c r="M86" i="11"/>
  <c r="G87" i="11"/>
  <c r="M87" i="11"/>
  <c r="G88" i="11"/>
  <c r="M88" i="11"/>
  <c r="G89" i="11"/>
  <c r="M89" i="11"/>
  <c r="G90" i="11"/>
  <c r="M90" i="11"/>
  <c r="G91" i="11"/>
  <c r="M91" i="11"/>
  <c r="G92" i="11"/>
  <c r="M92" i="11"/>
  <c r="G93" i="11"/>
  <c r="M93" i="11"/>
  <c r="G94" i="11"/>
  <c r="M94" i="11"/>
  <c r="G95" i="11"/>
  <c r="M95" i="11"/>
  <c r="G96" i="11"/>
  <c r="M96" i="11"/>
  <c r="G97" i="11"/>
  <c r="M97" i="11"/>
  <c r="G98" i="11"/>
  <c r="M98" i="11"/>
  <c r="G99" i="11"/>
  <c r="M99" i="11"/>
  <c r="G100" i="11"/>
  <c r="M100" i="11"/>
  <c r="G101" i="11"/>
  <c r="M101" i="11"/>
  <c r="G102" i="11"/>
  <c r="M102" i="11"/>
  <c r="G103" i="11"/>
  <c r="M103" i="11"/>
  <c r="G104" i="11"/>
  <c r="M104" i="11"/>
  <c r="G105" i="11"/>
  <c r="M105" i="11"/>
  <c r="G106" i="11"/>
  <c r="M106" i="11"/>
  <c r="G107" i="11"/>
  <c r="M107" i="11"/>
  <c r="G108" i="11"/>
  <c r="M108" i="11"/>
  <c r="G109" i="11"/>
  <c r="M109" i="11"/>
  <c r="G110" i="11"/>
  <c r="M110" i="11"/>
  <c r="G111" i="11"/>
  <c r="M111" i="11"/>
  <c r="G112" i="11"/>
  <c r="M112" i="11"/>
  <c r="G113" i="11"/>
  <c r="M113" i="11"/>
  <c r="G114" i="11"/>
  <c r="M114" i="11"/>
  <c r="G115" i="11"/>
  <c r="M115" i="11"/>
  <c r="G116" i="11"/>
  <c r="M116" i="11"/>
  <c r="G117" i="11"/>
  <c r="M117" i="11"/>
  <c r="G118" i="11"/>
  <c r="M118" i="11"/>
  <c r="G119" i="11"/>
  <c r="M119" i="11"/>
  <c r="G120" i="11"/>
  <c r="M120" i="11"/>
  <c r="G121" i="11"/>
  <c r="M121" i="11"/>
  <c r="G122" i="11"/>
  <c r="M122" i="11"/>
  <c r="G123" i="11"/>
  <c r="M123" i="11"/>
  <c r="G124" i="11"/>
  <c r="M124" i="11"/>
  <c r="G125" i="11"/>
  <c r="M125" i="11"/>
  <c r="G126" i="11"/>
  <c r="M126" i="11"/>
  <c r="G127" i="11"/>
  <c r="M127" i="11"/>
  <c r="G128" i="11"/>
  <c r="M128" i="11"/>
  <c r="G129" i="11"/>
  <c r="M129" i="11"/>
  <c r="G130" i="11"/>
  <c r="M130" i="11"/>
  <c r="G131" i="11"/>
  <c r="M131" i="11"/>
  <c r="G132" i="11"/>
  <c r="M132" i="11"/>
  <c r="G133" i="11"/>
  <c r="M133" i="11"/>
  <c r="G134" i="11"/>
  <c r="M134" i="11"/>
  <c r="G135" i="11"/>
  <c r="M135" i="11"/>
  <c r="G136" i="11"/>
  <c r="M136" i="11"/>
  <c r="G137" i="11"/>
  <c r="M137" i="11"/>
  <c r="G138" i="11"/>
  <c r="M138" i="11"/>
  <c r="G139" i="11"/>
  <c r="M139" i="11"/>
  <c r="G140" i="11"/>
  <c r="M140" i="11"/>
  <c r="G141" i="11"/>
  <c r="M141" i="11"/>
  <c r="G142" i="11"/>
  <c r="M142" i="11"/>
  <c r="G143" i="11"/>
  <c r="M143" i="11"/>
  <c r="G144" i="11"/>
  <c r="M144" i="11"/>
  <c r="G145" i="11"/>
  <c r="M145" i="11"/>
  <c r="G146" i="11"/>
  <c r="M146" i="11"/>
  <c r="G147" i="11"/>
  <c r="M147" i="11"/>
  <c r="G148" i="11"/>
  <c r="M148" i="11"/>
  <c r="G149" i="11"/>
  <c r="M149" i="11"/>
  <c r="G150" i="11"/>
  <c r="M150" i="11"/>
  <c r="G151" i="11"/>
  <c r="M151" i="11"/>
  <c r="G152" i="11"/>
  <c r="M152" i="11"/>
  <c r="G153" i="11"/>
  <c r="M153" i="11"/>
  <c r="G154" i="11"/>
  <c r="M154" i="11"/>
  <c r="G155" i="11"/>
  <c r="M155" i="11"/>
  <c r="G156" i="11"/>
  <c r="M156" i="11"/>
  <c r="G157" i="11"/>
  <c r="M157" i="11"/>
  <c r="G158" i="11"/>
  <c r="M158" i="11"/>
  <c r="G159" i="11"/>
  <c r="M159" i="11"/>
  <c r="G160" i="11"/>
  <c r="M160" i="11"/>
  <c r="G161" i="11"/>
  <c r="M161" i="11"/>
  <c r="G162" i="11"/>
  <c r="M162" i="11"/>
  <c r="G163" i="11"/>
  <c r="M163" i="11"/>
  <c r="G164" i="11"/>
  <c r="M164" i="11"/>
  <c r="G165" i="11"/>
  <c r="M165" i="11"/>
  <c r="G166" i="11"/>
  <c r="M166" i="11"/>
  <c r="G167" i="11"/>
  <c r="M167" i="11"/>
  <c r="G168" i="11"/>
  <c r="M168" i="11"/>
  <c r="G169" i="11"/>
  <c r="M169" i="11"/>
  <c r="G170" i="11"/>
  <c r="M170" i="11"/>
  <c r="G171" i="11"/>
  <c r="M171" i="11"/>
  <c r="G172" i="11"/>
  <c r="M172" i="11"/>
  <c r="G173" i="11"/>
  <c r="M173" i="11"/>
  <c r="G174" i="11"/>
  <c r="M174" i="11"/>
  <c r="G175" i="11"/>
  <c r="M175" i="11"/>
  <c r="G176" i="11"/>
  <c r="M176" i="11"/>
  <c r="G177" i="11"/>
  <c r="M177" i="11"/>
  <c r="G178" i="11"/>
  <c r="M178" i="11"/>
  <c r="G179" i="11"/>
  <c r="M179" i="11"/>
  <c r="G180" i="11"/>
  <c r="M180" i="11"/>
  <c r="G181" i="11"/>
  <c r="M181" i="11"/>
  <c r="G182" i="11"/>
  <c r="M182" i="11"/>
  <c r="G183" i="11"/>
  <c r="M183" i="11"/>
  <c r="G184" i="11"/>
  <c r="M184" i="11"/>
  <c r="G185" i="11"/>
  <c r="M185" i="11"/>
  <c r="G186" i="11"/>
  <c r="M186" i="11"/>
  <c r="G187" i="11"/>
  <c r="M187" i="11"/>
  <c r="G188" i="11"/>
  <c r="M188" i="11"/>
  <c r="G189" i="11"/>
  <c r="M189" i="11"/>
  <c r="G190" i="11"/>
  <c r="M190" i="11"/>
  <c r="G191" i="11"/>
  <c r="M191" i="11"/>
  <c r="G192" i="11"/>
  <c r="M192" i="11"/>
  <c r="G193" i="11"/>
  <c r="M193" i="11"/>
  <c r="G194" i="11"/>
  <c r="M194" i="11"/>
  <c r="G195" i="11"/>
  <c r="M195" i="11"/>
  <c r="G196" i="11"/>
  <c r="M196" i="11"/>
  <c r="G197" i="11"/>
  <c r="M197" i="11"/>
  <c r="G198" i="11"/>
  <c r="M198" i="11"/>
  <c r="G199" i="11"/>
  <c r="M199" i="11"/>
  <c r="G200" i="11"/>
  <c r="M200" i="11"/>
  <c r="G201" i="11"/>
  <c r="M201" i="11"/>
  <c r="G202" i="11"/>
  <c r="M202" i="11"/>
  <c r="G203" i="11"/>
  <c r="M203" i="11"/>
  <c r="G205" i="11"/>
  <c r="M205" i="11"/>
  <c r="G206" i="11"/>
  <c r="M206" i="11"/>
  <c r="G207" i="11"/>
  <c r="M207" i="11"/>
  <c r="K208" i="11"/>
  <c r="J208" i="11"/>
  <c r="I208" i="11"/>
  <c r="H208" i="11"/>
  <c r="F208" i="11"/>
  <c r="E15" i="12" s="1"/>
  <c r="E16" i="12" s="1"/>
  <c r="E30" i="12" s="1"/>
  <c r="E208" i="11"/>
  <c r="L202" i="11"/>
  <c r="L199" i="11"/>
  <c r="L198" i="11"/>
  <c r="L197" i="11"/>
  <c r="L194" i="11"/>
  <c r="L191" i="11"/>
  <c r="L190" i="11"/>
  <c r="L189" i="11"/>
  <c r="L186" i="11"/>
  <c r="L183" i="11"/>
  <c r="L182" i="11"/>
  <c r="L181" i="11"/>
  <c r="L179" i="11"/>
  <c r="L178" i="11"/>
  <c r="L175" i="11"/>
  <c r="L174" i="11"/>
  <c r="L173" i="11"/>
  <c r="L171" i="11"/>
  <c r="L170" i="11"/>
  <c r="L167" i="11"/>
  <c r="L166" i="11"/>
  <c r="L165" i="11"/>
  <c r="L163" i="11"/>
  <c r="L162" i="11"/>
  <c r="L159" i="11"/>
  <c r="L158" i="11"/>
  <c r="L157" i="11"/>
  <c r="L155" i="11"/>
  <c r="L154" i="11"/>
  <c r="L152" i="11"/>
  <c r="L151" i="11"/>
  <c r="L150" i="11"/>
  <c r="L149" i="11"/>
  <c r="L147" i="11"/>
  <c r="L146" i="11"/>
  <c r="L144" i="11"/>
  <c r="L143" i="11"/>
  <c r="L142" i="11"/>
  <c r="L141" i="11"/>
  <c r="L139" i="11"/>
  <c r="L138" i="11"/>
  <c r="L136" i="11"/>
  <c r="L135" i="11"/>
  <c r="L134" i="11"/>
  <c r="L133" i="11"/>
  <c r="L131" i="11"/>
  <c r="L130" i="11"/>
  <c r="L128" i="11"/>
  <c r="L127" i="11"/>
  <c r="L126" i="11"/>
  <c r="L125" i="11"/>
  <c r="L123" i="11"/>
  <c r="L122" i="11"/>
  <c r="L120" i="11"/>
  <c r="L119" i="11"/>
  <c r="L118" i="11"/>
  <c r="L117" i="11"/>
  <c r="L115" i="11"/>
  <c r="L114" i="11"/>
  <c r="L112" i="11"/>
  <c r="L111" i="11"/>
  <c r="L110" i="11"/>
  <c r="L109" i="11"/>
  <c r="L105" i="11"/>
  <c r="L103" i="11"/>
  <c r="L102" i="11"/>
  <c r="L101" i="11"/>
  <c r="L99" i="11"/>
  <c r="L98" i="11"/>
  <c r="L97" i="11"/>
  <c r="L95" i="11"/>
  <c r="L94" i="11"/>
  <c r="L93" i="11"/>
  <c r="L90" i="11"/>
  <c r="L89" i="11"/>
  <c r="L87" i="11"/>
  <c r="L86" i="11"/>
  <c r="L85" i="11"/>
  <c r="L83" i="11"/>
  <c r="L81" i="11"/>
  <c r="L79" i="11"/>
  <c r="L77" i="11"/>
  <c r="L75" i="11"/>
  <c r="L74" i="11"/>
  <c r="L71" i="11"/>
  <c r="L69" i="11"/>
  <c r="L67" i="11"/>
  <c r="L66" i="11"/>
  <c r="L63" i="11"/>
  <c r="L58" i="11"/>
  <c r="L56" i="11"/>
  <c r="L54" i="11"/>
  <c r="L53" i="11"/>
  <c r="L50" i="11"/>
  <c r="L46" i="11"/>
  <c r="L43" i="11"/>
  <c r="L42" i="11"/>
  <c r="L40" i="11"/>
  <c r="L31" i="11"/>
  <c r="L27" i="11"/>
  <c r="L24" i="11"/>
  <c r="L22" i="11"/>
  <c r="L19" i="11"/>
  <c r="L18" i="11"/>
  <c r="L16" i="11"/>
  <c r="L82" i="11"/>
  <c r="L91" i="11"/>
  <c r="L108" i="11"/>
  <c r="L116" i="11"/>
  <c r="L124" i="11"/>
  <c r="L132" i="11"/>
  <c r="L140" i="11"/>
  <c r="L148" i="11"/>
  <c r="L156" i="11"/>
  <c r="L164" i="11"/>
  <c r="L172" i="11"/>
  <c r="L180" i="11"/>
  <c r="L188" i="11"/>
  <c r="L196" i="11"/>
  <c r="L106" i="11"/>
  <c r="L113" i="11"/>
  <c r="L121" i="11"/>
  <c r="L129" i="11"/>
  <c r="L137" i="11"/>
  <c r="L145" i="11"/>
  <c r="L153" i="11"/>
  <c r="L161" i="11"/>
  <c r="L169" i="11"/>
  <c r="L177" i="11"/>
  <c r="L185" i="11"/>
  <c r="L193" i="11"/>
  <c r="L201" i="11"/>
  <c r="L187" i="11"/>
  <c r="L195" i="11"/>
  <c r="L203" i="11"/>
  <c r="L78" i="11"/>
  <c r="L160" i="11"/>
  <c r="L168" i="11"/>
  <c r="L176" i="11"/>
  <c r="L184" i="11"/>
  <c r="L192" i="11"/>
  <c r="L200" i="11"/>
  <c r="L60" i="11"/>
  <c r="L68" i="11"/>
  <c r="L76" i="11"/>
  <c r="L84" i="11"/>
  <c r="L92" i="11"/>
  <c r="L100" i="11"/>
  <c r="L37" i="11"/>
  <c r="L107" i="11"/>
  <c r="L64" i="11"/>
  <c r="L72" i="11"/>
  <c r="L80" i="11"/>
  <c r="L88" i="11"/>
  <c r="L96" i="11"/>
  <c r="L104" i="11"/>
  <c r="L30" i="11"/>
  <c r="L59" i="11"/>
  <c r="L39" i="11"/>
  <c r="L36" i="11"/>
  <c r="L52" i="11"/>
  <c r="L26" i="11"/>
  <c r="L34" i="11"/>
  <c r="L23" i="11"/>
  <c r="L28" i="11"/>
  <c r="L21" i="11"/>
  <c r="L17" i="11"/>
  <c r="C5" i="11"/>
  <c r="C4" i="11"/>
  <c r="C3" i="11"/>
  <c r="C2" i="11"/>
  <c r="C7" i="11"/>
  <c r="C6" i="11"/>
  <c r="L14" i="11"/>
  <c r="L205" i="11"/>
  <c r="E14" i="12"/>
  <c r="A39" i="12"/>
  <c r="D37" i="12"/>
  <c r="E37" i="12"/>
  <c r="H35" i="12"/>
  <c r="D38" i="12"/>
  <c r="L206" i="11"/>
  <c r="L207" i="11"/>
  <c r="L12" i="11"/>
  <c r="E17" i="12"/>
  <c r="D20" i="12"/>
  <c r="E22" i="12"/>
  <c r="E23" i="12"/>
  <c r="E26" i="12"/>
  <c r="B20" i="12"/>
  <c r="D27" i="12"/>
  <c r="D28" i="12"/>
  <c r="L73" i="11" l="1"/>
  <c r="M70" i="11"/>
  <c r="L65" i="11"/>
  <c r="M62" i="11"/>
  <c r="L57" i="11"/>
  <c r="L55" i="11"/>
  <c r="L51" i="11"/>
  <c r="L48" i="11"/>
  <c r="L45" i="11"/>
  <c r="M44" i="11"/>
  <c r="L33" i="11"/>
  <c r="L29" i="11"/>
  <c r="L20" i="11"/>
  <c r="L15" i="11"/>
  <c r="G208" i="11"/>
  <c r="L208" i="11" s="1"/>
  <c r="L13" i="11"/>
  <c r="M13" i="11"/>
  <c r="M208" i="11"/>
</calcChain>
</file>

<file path=xl/sharedStrings.xml><?xml version="1.0" encoding="utf-8"?>
<sst xmlns="http://schemas.openxmlformats.org/spreadsheetml/2006/main" count="169" uniqueCount="155">
  <si>
    <t>CRG PROJECT NO:</t>
  </si>
  <si>
    <t>PROJECT NAME:</t>
  </si>
  <si>
    <t>L</t>
  </si>
  <si>
    <t>CONTRACTOR NAME:</t>
  </si>
  <si>
    <t>PERIOD TO:</t>
  </si>
  <si>
    <t>A</t>
  </si>
  <si>
    <t>B</t>
  </si>
  <si>
    <t>C</t>
  </si>
  <si>
    <t>D</t>
  </si>
  <si>
    <t>E</t>
  </si>
  <si>
    <t>F</t>
  </si>
  <si>
    <t>G</t>
  </si>
  <si>
    <t>H</t>
  </si>
  <si>
    <t>I</t>
  </si>
  <si>
    <t>J</t>
  </si>
  <si>
    <t>K</t>
  </si>
  <si>
    <t>WORK COMPLETED</t>
  </si>
  <si>
    <t>THIS PERIOD</t>
  </si>
  <si>
    <t>CONTRACT AMOUNT</t>
  </si>
  <si>
    <t>TOTAL OF CHANGE ORDERS TO DATE</t>
  </si>
  <si>
    <t>RETAINAGE HELD</t>
  </si>
  <si>
    <t xml:space="preserve">Total     </t>
  </si>
  <si>
    <t>APPLICATION NO:</t>
  </si>
  <si>
    <t>APPLICATION DATE:</t>
  </si>
  <si>
    <t xml:space="preserve"> </t>
  </si>
  <si>
    <t>Payment Request Summary</t>
  </si>
  <si>
    <t>To Owner or General Contractor:</t>
  </si>
  <si>
    <t>Project:</t>
  </si>
  <si>
    <t>Application No.:</t>
  </si>
  <si>
    <t>Copies to:</t>
  </si>
  <si>
    <t>Application Date:</t>
  </si>
  <si>
    <t>Owner</t>
  </si>
  <si>
    <t>Period To:</t>
  </si>
  <si>
    <t>Project No.:</t>
  </si>
  <si>
    <t>From Contractor:</t>
  </si>
  <si>
    <t>Architect:</t>
  </si>
  <si>
    <t>Contract Date:</t>
  </si>
  <si>
    <t>Contract For:</t>
  </si>
  <si>
    <t>Contractor's Payment Request</t>
  </si>
  <si>
    <t>Contractor's Certificate for Payment</t>
  </si>
  <si>
    <t>Request is made for payment, as shown below, in connection with the Contract.</t>
  </si>
  <si>
    <t>A Detail Sheet is attached.</t>
  </si>
  <si>
    <t>1.  Original Contract Sum</t>
  </si>
  <si>
    <t xml:space="preserve">2.  Net change by Change Orders </t>
  </si>
  <si>
    <t>CONTRACTOR:</t>
  </si>
  <si>
    <t>4.  Total Completed &amp; Stored</t>
  </si>
  <si>
    <t>By:</t>
  </si>
  <si>
    <t xml:space="preserve"> Date:</t>
  </si>
  <si>
    <t>State of</t>
  </si>
  <si>
    <t>County of</t>
  </si>
  <si>
    <t>Subscribed and sworn to before me on:_______________</t>
  </si>
  <si>
    <t>Notary Public:</t>
  </si>
  <si>
    <t>My Commission expires:</t>
  </si>
  <si>
    <t>6.  Total Earned Less Retainage (Line 4 Less Line 5's Total)</t>
  </si>
  <si>
    <t>Architect's Certificate for Payment</t>
  </si>
  <si>
    <t>7.  Less Previous Certificates for Payment</t>
  </si>
  <si>
    <r>
      <t>In accordance with the Contract Documents, based on on-site observations and the data comprising the application, the Architect certifies to the Owner that to the best of the Architect's knowledge, information and belief the Work has progressed as indicated, the quality of the Work is in accordance with the Contract Documents, and the Contractor is entitled to payment of the</t>
    </r>
    <r>
      <rPr>
        <b/>
        <sz val="10"/>
        <rFont val="Times New Roman"/>
        <family val="1"/>
      </rPr>
      <t xml:space="preserve"> Amount Certified</t>
    </r>
    <r>
      <rPr>
        <sz val="10"/>
        <rFont val="Times New Roman"/>
        <family val="1"/>
      </rPr>
      <t>.</t>
    </r>
  </si>
  <si>
    <t xml:space="preserve">(Line 6 from prior Payment Request) </t>
  </si>
  <si>
    <t>8.  Current Payment Due</t>
  </si>
  <si>
    <t>8a. Current Completed Including Retainage</t>
  </si>
  <si>
    <t>8b. Retainage Being Held This Period</t>
  </si>
  <si>
    <t>9.  Balance to Finish Including Retainage Being Held</t>
  </si>
  <si>
    <t>Amount Certified</t>
  </si>
  <si>
    <t>$</t>
  </si>
  <si>
    <t>(Line 3 less Line 6)</t>
  </si>
  <si>
    <t>(Attach explanation if amount certified differs from the amount applied.)</t>
  </si>
  <si>
    <t>Change Order Summary</t>
  </si>
  <si>
    <t>Additions</t>
  </si>
  <si>
    <t>Deductions</t>
  </si>
  <si>
    <t>Total approved in previous months</t>
  </si>
  <si>
    <t>ARCHITECT:</t>
  </si>
  <si>
    <t>Total approved this month</t>
  </si>
  <si>
    <t>Totals</t>
  </si>
  <si>
    <r>
      <t xml:space="preserve">This Certificate is not negotiable.  The </t>
    </r>
    <r>
      <rPr>
        <b/>
        <sz val="10"/>
        <rFont val="Times New Roman"/>
        <family val="1"/>
      </rPr>
      <t>Amount Certified</t>
    </r>
    <r>
      <rPr>
        <sz val="10"/>
        <rFont val="Times New Roman"/>
        <family val="1"/>
      </rPr>
      <t xml:space="preserve"> is payable only to the Contractor named herein. Issuance, payment and acceptance of payment are without prejudice to any rights of the Owner or Contractor under this Contract.</t>
    </r>
  </si>
  <si>
    <t>Net Changes by Change Order</t>
  </si>
  <si>
    <t>5.  Retainage</t>
  </si>
  <si>
    <t>a.</t>
  </si>
  <si>
    <t>3.  Contract Sum to Date (Line 1 + 2)</t>
  </si>
  <si>
    <t>of Completed Work</t>
  </si>
  <si>
    <t>DESCRIPTION OF WORK</t>
  </si>
  <si>
    <t>Application for Payment Continuation Sheet</t>
  </si>
  <si>
    <t>M</t>
  </si>
  <si>
    <t>N</t>
  </si>
  <si>
    <t>CURRENT SCHEDULED VALUE
(E+F)</t>
  </si>
  <si>
    <t>FROM PREVIOUS APPLICATIONS
(H+I)</t>
  </si>
  <si>
    <t>MATERIALS PRESENTLY STORED
(NOT IN H OR I)
(Move to I when installed)</t>
  </si>
  <si>
    <t>TOTAL COMPLETED AND STORED TO DATE
(H+I+J)</t>
  </si>
  <si>
    <t>% COMPLETE
(K/G)</t>
  </si>
  <si>
    <t>BALANCE TO FINISH 
(G-K)</t>
  </si>
  <si>
    <t xml:space="preserve">
For Subcontractor Use:
Retainage %
(Enter 0 to bill retainage)</t>
  </si>
  <si>
    <t>Architect</t>
  </si>
  <si>
    <t xml:space="preserve">General Contractor </t>
  </si>
  <si>
    <t>The undersigned Contractor certifies that to the best of the Contractor's knowledge, information and belief the Work covered by this Request for Payment has been completed in accordance with the Contract Documents, that all amounts have been paid by the Contractor for Work for which previous Certificates for Payment were issued and payments received from the General Contractor, and that current payment shown herein is now due.</t>
  </si>
  <si>
    <t>(Column K on Continuation)</t>
  </si>
  <si>
    <t>Total Retainage (Line 5a)</t>
  </si>
  <si>
    <t>(Column K on Detail Sheet)</t>
  </si>
  <si>
    <t>Subcontract/PO #:</t>
  </si>
  <si>
    <t>CHANGE ORDERS</t>
  </si>
  <si>
    <t>ITEM NO.</t>
  </si>
  <si>
    <t>General Conditions</t>
  </si>
  <si>
    <t xml:space="preserve">Safety </t>
  </si>
  <si>
    <t>Contractors Fee</t>
  </si>
  <si>
    <t>Site Sign Allowance</t>
  </si>
  <si>
    <t>Survey &amp; Layout</t>
  </si>
  <si>
    <t>Material Testing</t>
  </si>
  <si>
    <t>Final Cleaning</t>
  </si>
  <si>
    <t>Concrete</t>
  </si>
  <si>
    <t>Building and Site Concrete</t>
  </si>
  <si>
    <t>Gypsum Cement Underlayment</t>
  </si>
  <si>
    <t>Masonry</t>
  </si>
  <si>
    <t>Metals</t>
  </si>
  <si>
    <t xml:space="preserve">Structural Steel and Railings </t>
  </si>
  <si>
    <t>Wood &amp; Plastics</t>
  </si>
  <si>
    <t xml:space="preserve">Wood Framing and Rough Carpentry </t>
  </si>
  <si>
    <t xml:space="preserve">Architectural Woodwork </t>
  </si>
  <si>
    <t>Moisture &amp; Dampproof</t>
  </si>
  <si>
    <t xml:space="preserve">Exterior Siding and Trim </t>
  </si>
  <si>
    <t xml:space="preserve">Roofing and Sheet Metal </t>
  </si>
  <si>
    <t>Fireproofing</t>
  </si>
  <si>
    <t>Firestopping</t>
  </si>
  <si>
    <t>Joint Sealants</t>
  </si>
  <si>
    <t>Openings</t>
  </si>
  <si>
    <t>Doors, Frames and Hardware</t>
  </si>
  <si>
    <t xml:space="preserve">Glass and Glazing </t>
  </si>
  <si>
    <t>Finishes</t>
  </si>
  <si>
    <t>Metal Studs, Drywall, Acoustical Ceilings</t>
  </si>
  <si>
    <t>Flooring - Tile, Carpet and Resilient</t>
  </si>
  <si>
    <t>Painting and Wallcovering</t>
  </si>
  <si>
    <t>Specialties</t>
  </si>
  <si>
    <t>Flag Pole</t>
  </si>
  <si>
    <t>Manufacture Fireplaces</t>
  </si>
  <si>
    <t>Furnishing</t>
  </si>
  <si>
    <t xml:space="preserve">Window Blinds </t>
  </si>
  <si>
    <t>Conveying &amp; Systems</t>
  </si>
  <si>
    <t>Elevators</t>
  </si>
  <si>
    <t>Fire Suppression</t>
  </si>
  <si>
    <t>Plumbing</t>
  </si>
  <si>
    <t>HVAC</t>
  </si>
  <si>
    <t xml:space="preserve">Electrical </t>
  </si>
  <si>
    <t xml:space="preserve">Lighting </t>
  </si>
  <si>
    <t>Communication</t>
  </si>
  <si>
    <t>Low Voltage</t>
  </si>
  <si>
    <t>Earthwork &amp; Utilities</t>
  </si>
  <si>
    <t>Soil Treatment</t>
  </si>
  <si>
    <t>Exterior Improvements</t>
  </si>
  <si>
    <t>Asphalt Paving</t>
  </si>
  <si>
    <t>Site Furnishings</t>
  </si>
  <si>
    <t>Fences and Gates</t>
  </si>
  <si>
    <t>Landscaping and Irrigation</t>
  </si>
  <si>
    <t>Nurse call</t>
  </si>
  <si>
    <t>General Liability</t>
  </si>
  <si>
    <t>Bituminous Damp proofing</t>
  </si>
  <si>
    <t xml:space="preserve">Thermal Insulation </t>
  </si>
  <si>
    <t>Subcontractor</t>
  </si>
  <si>
    <t>Temporary Heat/Cool Allowance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</si>
</sst>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8" formatCode="&quot;$&quot;#,##0.00_);[Red]\(&quot;$&quot;#,##0.00\)"/>
    <numFmt numFmtId="44" formatCode="_(&quot;$&quot;* #,##0.00_);_(&quot;$&quot;* \(#,##0.00\);_(&quot;$&quot;* &quot;-&quot;??_);_(@_)"/>
    <numFmt numFmtId="43" formatCode="_(* #,##0.00_);_(* \(#,##0.00\);_(* &quot;-&quot;??_);_(@_)"/>
    <numFmt numFmtId="164" formatCode="General_)"/>
    <numFmt numFmtId="165" formatCode="mm/dd/yy;@"/>
    <numFmt numFmtId="166" formatCode="0.0%"/>
  </numFmts>
  <fonts count="31" x14ac:knownFonts="1">
    <font>
      <sz val="12"/>
      <name val="Arial"/>
    </font>
    <font>
      <sz val="10"/>
      <name val="Arial"/>
      <family val="2"/>
    </font>
    <font>
      <sz val="10"/>
      <name val="Arial"/>
      <family val="2"/>
    </font>
    <font>
      <sz val="8"/>
      <name val="Arial"/>
      <family val="2"/>
    </font>
    <font>
      <sz val="9"/>
      <name val="Times New Roman"/>
      <family val="1"/>
    </font>
    <font>
      <b/>
      <sz val="14"/>
      <name val="Arial"/>
      <family val="2"/>
    </font>
    <font>
      <i/>
      <sz val="12"/>
      <name val="Times New Roman"/>
      <family val="1"/>
    </font>
    <font>
      <sz val="7"/>
      <name val="Arial"/>
      <family val="2"/>
    </font>
    <font>
      <sz val="8"/>
      <name val="Helv"/>
    </font>
    <font>
      <b/>
      <sz val="10"/>
      <name val="Times New Roman"/>
      <family val="1"/>
    </font>
    <font>
      <sz val="10"/>
      <name val="Times New Roman"/>
      <family val="1"/>
    </font>
    <font>
      <sz val="10"/>
      <color indexed="12"/>
      <name val="Times New Roman"/>
      <family val="1"/>
    </font>
    <font>
      <b/>
      <sz val="9"/>
      <name val="Times New Roman"/>
      <family val="1"/>
    </font>
    <font>
      <sz val="10"/>
      <name val="Times New Roman"/>
      <family val="1"/>
    </font>
    <font>
      <b/>
      <sz val="8"/>
      <color indexed="10"/>
      <name val="Times New Roman"/>
      <family val="1"/>
    </font>
    <font>
      <sz val="10"/>
      <color indexed="9"/>
      <name val="Times New Roman"/>
      <family val="1"/>
    </font>
    <font>
      <sz val="10"/>
      <name val="Tms Rmn"/>
    </font>
    <font>
      <i/>
      <sz val="10"/>
      <name val="Times New Roman"/>
      <family val="1"/>
    </font>
    <font>
      <b/>
      <sz val="12"/>
      <name val="Times New Roman"/>
      <family val="1"/>
    </font>
    <font>
      <sz val="10"/>
      <color indexed="48"/>
      <name val="Times New Roman"/>
      <family val="1"/>
    </font>
    <font>
      <sz val="10"/>
      <color indexed="48"/>
      <name val="Times New Roman"/>
      <family val="1"/>
    </font>
    <font>
      <sz val="10"/>
      <name val="Tahoma"/>
      <family val="2"/>
    </font>
    <font>
      <sz val="9"/>
      <name val="Times New Roman"/>
      <family val="1"/>
    </font>
    <font>
      <sz val="7"/>
      <name val="Times New Roman"/>
      <family val="1"/>
    </font>
    <font>
      <b/>
      <sz val="8"/>
      <name val="Times New Roman"/>
      <family val="1"/>
    </font>
    <font>
      <b/>
      <sz val="14"/>
      <name val="Times New Roman"/>
      <family val="1"/>
    </font>
    <font>
      <sz val="9"/>
      <color indexed="10"/>
      <name val="Arial"/>
      <family val="2"/>
    </font>
    <font>
      <sz val="10"/>
      <color indexed="30"/>
      <name val="Times New Roman"/>
      <family val="1"/>
    </font>
    <font>
      <sz val="9"/>
      <color indexed="30"/>
      <name val="Times New Roman"/>
      <family val="1"/>
    </font>
    <font>
      <sz val="9"/>
      <name val="Arial"/>
      <family val="2"/>
    </font>
    <font>
      <sz val="8"/>
      <name val="Times New Roman"/>
      <family val="1"/>
    </font>
  </fonts>
  <fills count="6">
    <fill>
      <patternFill patternType="none"/>
    </fill>
    <fill>
      <patternFill patternType="gray125"/>
    </fill>
    <fill>
      <patternFill patternType="solid">
        <fgColor indexed="22"/>
        <bgColor indexed="64"/>
      </patternFill>
    </fill>
    <fill>
      <patternFill patternType="solid">
        <fgColor indexed="65"/>
        <bgColor indexed="8"/>
      </patternFill>
    </fill>
    <fill>
      <patternFill patternType="solid">
        <fgColor indexed="13"/>
        <bgColor indexed="64"/>
      </patternFill>
    </fill>
    <fill>
      <patternFill patternType="solid">
        <fgColor theme="6" tint="0.59999389629810485"/>
        <bgColor indexed="64"/>
      </patternFill>
    </fill>
  </fills>
  <borders count="53">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double">
        <color indexed="64"/>
      </bottom>
      <diagonal/>
    </border>
    <border>
      <left style="thin">
        <color indexed="64"/>
      </left>
      <right style="medium">
        <color indexed="64"/>
      </right>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medium">
        <color indexed="64"/>
      </bottom>
      <diagonal/>
    </border>
  </borders>
  <cellStyleXfs count="6">
    <xf numFmtId="0" fontId="0" fillId="0" borderId="0"/>
    <xf numFmtId="43" fontId="2" fillId="0" borderId="0" applyFont="0" applyFill="0" applyBorder="0" applyAlignment="0" applyProtection="0"/>
    <xf numFmtId="44" fontId="2" fillId="0" borderId="0" applyFont="0" applyFill="0" applyBorder="0" applyAlignment="0" applyProtection="0"/>
    <xf numFmtId="164" fontId="4" fillId="0" borderId="0"/>
    <xf numFmtId="0" fontId="21" fillId="0" borderId="0"/>
    <xf numFmtId="9" fontId="2" fillId="0" borderId="0" applyFont="0" applyFill="0" applyBorder="0" applyAlignment="0" applyProtection="0"/>
  </cellStyleXfs>
  <cellXfs count="222">
    <xf numFmtId="0" fontId="0" fillId="0" borderId="0" xfId="0"/>
    <xf numFmtId="0" fontId="13" fillId="0" borderId="0" xfId="4" applyFont="1"/>
    <xf numFmtId="0" fontId="17" fillId="0" borderId="0" xfId="4" applyFont="1"/>
    <xf numFmtId="0" fontId="13" fillId="0" borderId="0" xfId="4" applyFont="1" applyAlignment="1">
      <alignment horizontal="right"/>
    </xf>
    <xf numFmtId="0" fontId="21" fillId="0" borderId="0" xfId="4"/>
    <xf numFmtId="0" fontId="22" fillId="0" borderId="0" xfId="4" applyFont="1"/>
    <xf numFmtId="0" fontId="9" fillId="2" borderId="5" xfId="4" applyFont="1" applyFill="1" applyBorder="1" applyAlignment="1">
      <alignment horizontal="center"/>
    </xf>
    <xf numFmtId="0" fontId="9" fillId="2" borderId="6" xfId="4" applyFont="1" applyFill="1" applyBorder="1" applyAlignment="1">
      <alignment horizontal="center"/>
    </xf>
    <xf numFmtId="0" fontId="9" fillId="2" borderId="7" xfId="4" applyFont="1" applyFill="1" applyBorder="1" applyAlignment="1">
      <alignment horizontal="center"/>
    </xf>
    <xf numFmtId="0" fontId="9" fillId="2" borderId="8" xfId="4" applyFont="1" applyFill="1" applyBorder="1" applyAlignment="1">
      <alignment horizontal="center"/>
    </xf>
    <xf numFmtId="166" fontId="9" fillId="2" borderId="9" xfId="4" applyNumberFormat="1" applyFont="1" applyFill="1" applyBorder="1" applyAlignment="1">
      <alignment horizontal="center"/>
    </xf>
    <xf numFmtId="165" fontId="13" fillId="0" borderId="0" xfId="4" applyNumberFormat="1" applyFont="1" applyAlignment="1">
      <alignment horizontal="center"/>
    </xf>
    <xf numFmtId="0" fontId="13" fillId="0" borderId="0" xfId="4" applyFont="1" applyAlignment="1">
      <alignment horizontal="center"/>
    </xf>
    <xf numFmtId="0" fontId="25" fillId="0" borderId="10" xfId="4" applyFont="1" applyBorder="1" applyAlignment="1">
      <alignment horizontal="left"/>
    </xf>
    <xf numFmtId="0" fontId="13" fillId="0" borderId="11" xfId="4" applyFont="1" applyBorder="1"/>
    <xf numFmtId="0" fontId="17" fillId="0" borderId="11" xfId="4" applyFont="1" applyBorder="1"/>
    <xf numFmtId="0" fontId="22" fillId="0" borderId="11" xfId="4" applyFont="1" applyBorder="1"/>
    <xf numFmtId="0" fontId="23" fillId="0" borderId="12" xfId="4" applyFont="1" applyBorder="1" applyAlignment="1">
      <alignment horizontal="right"/>
    </xf>
    <xf numFmtId="0" fontId="0" fillId="0" borderId="13" xfId="0" applyBorder="1"/>
    <xf numFmtId="0" fontId="13" fillId="0" borderId="14" xfId="4" applyFont="1" applyBorder="1"/>
    <xf numFmtId="166" fontId="13" fillId="0" borderId="13" xfId="4" applyNumberFormat="1" applyFont="1" applyBorder="1"/>
    <xf numFmtId="0" fontId="23" fillId="0" borderId="13" xfId="4" applyFont="1" applyBorder="1" applyAlignment="1">
      <alignment horizontal="right"/>
    </xf>
    <xf numFmtId="0" fontId="25" fillId="0" borderId="11" xfId="4" applyFont="1" applyBorder="1" applyAlignment="1">
      <alignment horizontal="left"/>
    </xf>
    <xf numFmtId="0" fontId="24" fillId="2" borderId="16" xfId="4" applyFont="1" applyFill="1" applyBorder="1" applyAlignment="1">
      <alignment horizontal="center" vertical="center" wrapText="1"/>
    </xf>
    <xf numFmtId="7" fontId="9" fillId="0" borderId="17" xfId="3" applyNumberFormat="1" applyFont="1" applyBorder="1"/>
    <xf numFmtId="164" fontId="5" fillId="0" borderId="10" xfId="3" applyFont="1" applyBorder="1" applyAlignment="1">
      <alignment horizontal="left"/>
    </xf>
    <xf numFmtId="164" fontId="4" fillId="0" borderId="11" xfId="3" applyBorder="1"/>
    <xf numFmtId="164" fontId="6" fillId="0" borderId="11" xfId="3" applyFont="1" applyBorder="1" applyAlignment="1">
      <alignment horizontal="left" indent="2"/>
    </xf>
    <xf numFmtId="164" fontId="4" fillId="0" borderId="11" xfId="3" applyBorder="1" applyAlignment="1">
      <alignment horizontal="left"/>
    </xf>
    <xf numFmtId="164" fontId="7" fillId="0" borderId="11" xfId="3" applyFont="1" applyBorder="1"/>
    <xf numFmtId="164" fontId="7" fillId="0" borderId="11" xfId="3" applyFont="1" applyBorder="1" applyAlignment="1">
      <alignment horizontal="left"/>
    </xf>
    <xf numFmtId="164" fontId="7" fillId="0" borderId="12" xfId="3" applyFont="1" applyBorder="1" applyAlignment="1">
      <alignment horizontal="left"/>
    </xf>
    <xf numFmtId="164" fontId="8" fillId="0" borderId="0" xfId="3" applyFont="1"/>
    <xf numFmtId="164" fontId="4" fillId="0" borderId="0" xfId="3"/>
    <xf numFmtId="164" fontId="9" fillId="0" borderId="14" xfId="3" applyFont="1" applyBorder="1" applyAlignment="1">
      <alignment horizontal="left"/>
    </xf>
    <xf numFmtId="164" fontId="10" fillId="0" borderId="0" xfId="3" applyFont="1"/>
    <xf numFmtId="164" fontId="9" fillId="0" borderId="0" xfId="3" applyFont="1" applyAlignment="1">
      <alignment horizontal="left"/>
    </xf>
    <xf numFmtId="164" fontId="9" fillId="0" borderId="0" xfId="3" applyFont="1" applyAlignment="1">
      <alignment horizontal="left" indent="2"/>
    </xf>
    <xf numFmtId="164" fontId="11" fillId="0" borderId="0" xfId="3" applyFont="1"/>
    <xf numFmtId="164" fontId="10" fillId="0" borderId="13" xfId="3" applyFont="1" applyBorder="1"/>
    <xf numFmtId="164" fontId="10" fillId="0" borderId="0" xfId="3" applyFont="1" applyAlignment="1">
      <alignment horizontal="left"/>
    </xf>
    <xf numFmtId="164" fontId="12" fillId="0" borderId="0" xfId="3" applyFont="1" applyAlignment="1">
      <alignment horizontal="left" indent="2"/>
    </xf>
    <xf numFmtId="164" fontId="4" fillId="0" borderId="0" xfId="3" applyAlignment="1">
      <alignment horizontal="left"/>
    </xf>
    <xf numFmtId="164" fontId="10" fillId="0" borderId="16" xfId="3" applyFont="1" applyBorder="1" applyAlignment="1">
      <alignment horizontal="center"/>
    </xf>
    <xf numFmtId="164" fontId="10" fillId="0" borderId="18" xfId="3" applyFont="1" applyBorder="1" applyAlignment="1">
      <alignment horizontal="left" indent="1"/>
    </xf>
    <xf numFmtId="164" fontId="19" fillId="0" borderId="14" xfId="3" applyFont="1" applyBorder="1"/>
    <xf numFmtId="164" fontId="10" fillId="0" borderId="0" xfId="3" applyFont="1" applyAlignment="1">
      <alignment horizontal="left" indent="2"/>
    </xf>
    <xf numFmtId="164" fontId="13" fillId="0" borderId="18" xfId="3" applyFont="1" applyBorder="1" applyAlignment="1">
      <alignment horizontal="left" indent="1"/>
    </xf>
    <xf numFmtId="164" fontId="9" fillId="0" borderId="0" xfId="3" applyFont="1"/>
    <xf numFmtId="164" fontId="10" fillId="0" borderId="19" xfId="3" applyFont="1" applyBorder="1" applyAlignment="1">
      <alignment horizontal="center"/>
    </xf>
    <xf numFmtId="164" fontId="13" fillId="0" borderId="13" xfId="3" applyFont="1" applyBorder="1" applyAlignment="1">
      <alignment horizontal="left" indent="1"/>
    </xf>
    <xf numFmtId="164" fontId="10" fillId="0" borderId="14" xfId="3" applyFont="1" applyBorder="1"/>
    <xf numFmtId="164" fontId="13" fillId="0" borderId="0" xfId="3" applyFont="1"/>
    <xf numFmtId="164" fontId="10" fillId="0" borderId="0" xfId="3" applyFont="1" applyAlignment="1">
      <alignment horizontal="center"/>
    </xf>
    <xf numFmtId="164" fontId="4" fillId="0" borderId="13" xfId="3" applyBorder="1"/>
    <xf numFmtId="164" fontId="10" fillId="0" borderId="20" xfId="3" applyFont="1" applyBorder="1"/>
    <xf numFmtId="164" fontId="10" fillId="0" borderId="21" xfId="3" applyFont="1" applyBorder="1"/>
    <xf numFmtId="164" fontId="10" fillId="0" borderId="21" xfId="3" applyFont="1" applyBorder="1" applyAlignment="1">
      <alignment horizontal="left" indent="2"/>
    </xf>
    <xf numFmtId="164" fontId="10" fillId="0" borderId="21" xfId="3" applyFont="1" applyBorder="1" applyAlignment="1">
      <alignment horizontal="left"/>
    </xf>
    <xf numFmtId="164" fontId="10" fillId="0" borderId="21" xfId="3" applyFont="1" applyBorder="1" applyAlignment="1">
      <alignment horizontal="center"/>
    </xf>
    <xf numFmtId="164" fontId="10" fillId="0" borderId="22" xfId="3" applyFont="1" applyBorder="1"/>
    <xf numFmtId="164" fontId="5" fillId="0" borderId="14" xfId="3" applyFont="1" applyBorder="1" applyAlignment="1">
      <alignment horizontal="left"/>
    </xf>
    <xf numFmtId="164" fontId="5" fillId="0" borderId="23" xfId="3" applyFont="1" applyBorder="1" applyAlignment="1">
      <alignment horizontal="left"/>
    </xf>
    <xf numFmtId="0" fontId="0" fillId="0" borderId="19" xfId="0" applyBorder="1" applyAlignment="1">
      <alignment vertical="top" wrapText="1"/>
    </xf>
    <xf numFmtId="0" fontId="0" fillId="0" borderId="24" xfId="0" applyBorder="1" applyAlignment="1">
      <alignment vertical="top" wrapText="1"/>
    </xf>
    <xf numFmtId="164" fontId="10" fillId="0" borderId="14" xfId="3" quotePrefix="1" applyFont="1" applyBorder="1" applyAlignment="1">
      <alignment horizontal="left" vertical="center"/>
    </xf>
    <xf numFmtId="0" fontId="0" fillId="0" borderId="0" xfId="0" applyAlignment="1">
      <alignment vertical="top" wrapText="1"/>
    </xf>
    <xf numFmtId="0" fontId="0" fillId="0" borderId="13" xfId="0" applyBorder="1" applyAlignment="1">
      <alignment vertical="top" wrapText="1"/>
    </xf>
    <xf numFmtId="164" fontId="10" fillId="0" borderId="14" xfId="3" applyFont="1" applyBorder="1" applyAlignment="1">
      <alignment horizontal="left" vertical="center"/>
    </xf>
    <xf numFmtId="0" fontId="0" fillId="0" borderId="25" xfId="0" applyBorder="1" applyAlignment="1">
      <alignment vertical="top" wrapText="1"/>
    </xf>
    <xf numFmtId="164" fontId="10" fillId="0" borderId="14" xfId="3" applyFont="1" applyBorder="1" applyAlignment="1">
      <alignment horizontal="left"/>
    </xf>
    <xf numFmtId="8" fontId="15" fillId="0" borderId="0" xfId="3" applyNumberFormat="1" applyFont="1" applyAlignment="1">
      <alignment horizontal="right"/>
    </xf>
    <xf numFmtId="164" fontId="9" fillId="0" borderId="25" xfId="3" applyFont="1" applyBorder="1" applyAlignment="1">
      <alignment horizontal="left" indent="2"/>
    </xf>
    <xf numFmtId="8" fontId="10" fillId="0" borderId="0" xfId="2" applyNumberFormat="1" applyFont="1" applyBorder="1" applyProtection="1"/>
    <xf numFmtId="164" fontId="10" fillId="0" borderId="25" xfId="3" applyFont="1" applyBorder="1" applyAlignment="1">
      <alignment horizontal="left" indent="2"/>
    </xf>
    <xf numFmtId="8" fontId="10" fillId="0" borderId="0" xfId="3" applyNumberFormat="1" applyFont="1" applyAlignment="1">
      <alignment horizontal="right"/>
    </xf>
    <xf numFmtId="8" fontId="10" fillId="0" borderId="0" xfId="3" applyNumberFormat="1" applyFont="1"/>
    <xf numFmtId="8" fontId="10" fillId="0" borderId="0" xfId="1" applyNumberFormat="1" applyFont="1" applyBorder="1" applyProtection="1"/>
    <xf numFmtId="164" fontId="9" fillId="0" borderId="0" xfId="3" applyFont="1" applyAlignment="1">
      <alignment horizontal="centerContinuous"/>
    </xf>
    <xf numFmtId="14" fontId="9" fillId="0" borderId="22" xfId="3" applyNumberFormat="1" applyFont="1" applyBorder="1" applyAlignment="1">
      <alignment horizontal="left" indent="1"/>
    </xf>
    <xf numFmtId="164" fontId="10" fillId="0" borderId="14" xfId="3" applyFont="1" applyBorder="1" applyAlignment="1">
      <alignment horizontal="right"/>
    </xf>
    <xf numFmtId="164" fontId="13" fillId="0" borderId="0" xfId="3" applyFont="1" applyAlignment="1">
      <alignment horizontal="left"/>
    </xf>
    <xf numFmtId="164" fontId="10" fillId="0" borderId="13" xfId="3" applyFont="1" applyBorder="1" applyAlignment="1">
      <alignment horizontal="left"/>
    </xf>
    <xf numFmtId="14" fontId="10" fillId="0" borderId="26" xfId="3" applyNumberFormat="1" applyFont="1" applyBorder="1"/>
    <xf numFmtId="164" fontId="13" fillId="0" borderId="14" xfId="3" applyFont="1" applyBorder="1"/>
    <xf numFmtId="164" fontId="13" fillId="0" borderId="0" xfId="3" applyFont="1" applyAlignment="1">
      <alignment horizontal="left" vertical="top"/>
    </xf>
    <xf numFmtId="8" fontId="13" fillId="0" borderId="0" xfId="3" applyNumberFormat="1" applyFont="1" applyAlignment="1">
      <alignment horizontal="right"/>
    </xf>
    <xf numFmtId="164" fontId="16" fillId="0" borderId="1" xfId="3" applyFont="1" applyBorder="1" applyAlignment="1">
      <alignment horizontal="left" indent="2"/>
    </xf>
    <xf numFmtId="164" fontId="16" fillId="0" borderId="21" xfId="3" applyFont="1" applyBorder="1" applyAlignment="1">
      <alignment horizontal="left"/>
    </xf>
    <xf numFmtId="164" fontId="16" fillId="0" borderId="21" xfId="3" applyFont="1" applyBorder="1"/>
    <xf numFmtId="164" fontId="16" fillId="0" borderId="22" xfId="3" applyFont="1" applyBorder="1"/>
    <xf numFmtId="164" fontId="13" fillId="0" borderId="14" xfId="3" applyFont="1" applyBorder="1" applyAlignment="1">
      <alignment horizontal="left"/>
    </xf>
    <xf numFmtId="8" fontId="13" fillId="0" borderId="21" xfId="2" applyNumberFormat="1" applyFont="1" applyBorder="1" applyProtection="1"/>
    <xf numFmtId="164" fontId="8" fillId="0" borderId="19" xfId="3" applyFont="1" applyBorder="1" applyAlignment="1">
      <alignment horizontal="left"/>
    </xf>
    <xf numFmtId="164" fontId="8" fillId="0" borderId="19" xfId="3" applyFont="1" applyBorder="1"/>
    <xf numFmtId="164" fontId="8" fillId="0" borderId="24" xfId="3" applyFont="1" applyBorder="1"/>
    <xf numFmtId="8" fontId="13" fillId="0" borderId="0" xfId="3" applyNumberFormat="1" applyFont="1"/>
    <xf numFmtId="8" fontId="13" fillId="0" borderId="21" xfId="2" applyNumberFormat="1" applyFont="1" applyFill="1" applyBorder="1" applyAlignment="1" applyProtection="1"/>
    <xf numFmtId="8" fontId="13" fillId="3" borderId="27" xfId="2" applyNumberFormat="1" applyFont="1" applyFill="1" applyBorder="1" applyProtection="1"/>
    <xf numFmtId="8" fontId="13" fillId="3" borderId="28" xfId="2" applyNumberFormat="1" applyFont="1" applyFill="1" applyBorder="1" applyProtection="1"/>
    <xf numFmtId="8" fontId="13" fillId="0" borderId="19" xfId="2" applyNumberFormat="1" applyFont="1" applyFill="1" applyBorder="1" applyAlignment="1" applyProtection="1">
      <alignment horizontal="left"/>
    </xf>
    <xf numFmtId="8" fontId="9" fillId="3" borderId="0" xfId="2" applyNumberFormat="1" applyFont="1" applyFill="1" applyBorder="1" applyProtection="1"/>
    <xf numFmtId="164" fontId="13" fillId="0" borderId="25" xfId="3" applyFont="1" applyBorder="1" applyAlignment="1">
      <alignment horizontal="left" indent="2"/>
    </xf>
    <xf numFmtId="164" fontId="13" fillId="0" borderId="13" xfId="3" applyFont="1" applyBorder="1"/>
    <xf numFmtId="164" fontId="9" fillId="0" borderId="21" xfId="3" applyFont="1" applyBorder="1" applyAlignment="1">
      <alignment horizontal="left"/>
    </xf>
    <xf numFmtId="4" fontId="13" fillId="0" borderId="21" xfId="3" applyNumberFormat="1" applyFont="1" applyBorder="1" applyAlignment="1">
      <alignment horizontal="centerContinuous"/>
    </xf>
    <xf numFmtId="164" fontId="17" fillId="0" borderId="25" xfId="3" quotePrefix="1" applyFont="1" applyBorder="1" applyAlignment="1">
      <alignment horizontal="left" indent="2"/>
    </xf>
    <xf numFmtId="164" fontId="13" fillId="0" borderId="0" xfId="3" applyFont="1" applyAlignment="1">
      <alignment horizontal="centerContinuous"/>
    </xf>
    <xf numFmtId="164" fontId="18" fillId="0" borderId="29" xfId="3" applyFont="1" applyBorder="1" applyAlignment="1">
      <alignment horizontal="centerContinuous"/>
    </xf>
    <xf numFmtId="164" fontId="13" fillId="0" borderId="26" xfId="3" applyFont="1" applyBorder="1" applyAlignment="1">
      <alignment horizontal="centerContinuous"/>
    </xf>
    <xf numFmtId="164" fontId="9" fillId="0" borderId="26" xfId="3" applyFont="1" applyBorder="1" applyAlignment="1">
      <alignment horizontal="centerContinuous"/>
    </xf>
    <xf numFmtId="164" fontId="9" fillId="0" borderId="30" xfId="3" applyFont="1" applyBorder="1" applyAlignment="1">
      <alignment horizontal="center"/>
    </xf>
    <xf numFmtId="164" fontId="17" fillId="0" borderId="25" xfId="3" applyFont="1" applyBorder="1" applyAlignment="1">
      <alignment horizontal="left" indent="2"/>
    </xf>
    <xf numFmtId="164" fontId="13" fillId="0" borderId="14" xfId="3" applyFont="1" applyBorder="1" applyAlignment="1">
      <alignment horizontal="left" indent="1"/>
    </xf>
    <xf numFmtId="164" fontId="9" fillId="0" borderId="25" xfId="3" applyFont="1" applyBorder="1" applyAlignment="1">
      <alignment horizontal="left" vertical="top" indent="2"/>
    </xf>
    <xf numFmtId="164" fontId="9" fillId="0" borderId="0" xfId="3" applyFont="1" applyAlignment="1">
      <alignment vertical="top"/>
    </xf>
    <xf numFmtId="164" fontId="13" fillId="0" borderId="0" xfId="3" applyFont="1" applyAlignment="1">
      <alignment vertical="top"/>
    </xf>
    <xf numFmtId="164" fontId="13" fillId="0" borderId="13" xfId="3" applyFont="1" applyBorder="1" applyAlignment="1">
      <alignment vertical="top"/>
    </xf>
    <xf numFmtId="164" fontId="13" fillId="0" borderId="31" xfId="3" applyFont="1" applyBorder="1" applyAlignment="1">
      <alignment horizontal="left" indent="1"/>
    </xf>
    <xf numFmtId="164" fontId="13" fillId="0" borderId="32" xfId="3" applyFont="1" applyBorder="1"/>
    <xf numFmtId="164" fontId="13" fillId="0" borderId="21" xfId="3" applyFont="1" applyBorder="1" applyAlignment="1">
      <alignment horizontal="left"/>
    </xf>
    <xf numFmtId="164" fontId="13" fillId="0" borderId="21" xfId="3" applyFont="1" applyBorder="1"/>
    <xf numFmtId="15" fontId="13" fillId="0" borderId="22" xfId="3" applyNumberFormat="1" applyFont="1" applyBorder="1" applyAlignment="1">
      <alignment horizontal="centerContinuous"/>
    </xf>
    <xf numFmtId="164" fontId="9" fillId="0" borderId="33" xfId="3" applyFont="1" applyBorder="1" applyAlignment="1">
      <alignment horizontal="left"/>
    </xf>
    <xf numFmtId="164" fontId="9" fillId="0" borderId="34" xfId="3" applyFont="1" applyBorder="1"/>
    <xf numFmtId="164" fontId="9" fillId="0" borderId="35" xfId="3" applyFont="1" applyBorder="1" applyAlignment="1">
      <alignment horizontal="left"/>
    </xf>
    <xf numFmtId="164" fontId="9" fillId="0" borderId="36" xfId="3" applyFont="1" applyBorder="1"/>
    <xf numFmtId="164" fontId="4" fillId="0" borderId="0" xfId="3" applyAlignment="1">
      <alignment horizontal="left" indent="2"/>
    </xf>
    <xf numFmtId="0" fontId="26" fillId="0" borderId="0" xfId="0" applyFont="1" applyAlignment="1">
      <alignment horizontal="center" wrapText="1"/>
    </xf>
    <xf numFmtId="8" fontId="13" fillId="0" borderId="0" xfId="2" applyNumberFormat="1" applyFont="1" applyBorder="1" applyAlignment="1" applyProtection="1"/>
    <xf numFmtId="8" fontId="13" fillId="0" borderId="34" xfId="2" applyNumberFormat="1" applyFont="1" applyBorder="1" applyAlignment="1" applyProtection="1"/>
    <xf numFmtId="164" fontId="19" fillId="0" borderId="0" xfId="3" quotePrefix="1" applyFont="1" applyAlignment="1" applyProtection="1">
      <alignment horizontal="left"/>
      <protection locked="0"/>
    </xf>
    <xf numFmtId="14" fontId="19" fillId="0" borderId="0" xfId="3" applyNumberFormat="1" applyFont="1" applyAlignment="1" applyProtection="1">
      <alignment horizontal="left"/>
      <protection locked="0"/>
    </xf>
    <xf numFmtId="1" fontId="19" fillId="0" borderId="0" xfId="3" applyNumberFormat="1" applyFont="1" applyAlignment="1" applyProtection="1">
      <alignment horizontal="left"/>
      <protection locked="0"/>
    </xf>
    <xf numFmtId="14" fontId="20" fillId="0" borderId="0" xfId="3" applyNumberFormat="1" applyFont="1" applyAlignment="1" applyProtection="1">
      <alignment horizontal="left"/>
      <protection locked="0"/>
    </xf>
    <xf numFmtId="8" fontId="13" fillId="0" borderId="0" xfId="2" applyNumberFormat="1" applyFont="1" applyFill="1" applyBorder="1" applyAlignment="1" applyProtection="1">
      <alignment horizontal="right"/>
    </xf>
    <xf numFmtId="10" fontId="13" fillId="0" borderId="21" xfId="5" applyNumberFormat="1" applyFont="1" applyBorder="1" applyProtection="1"/>
    <xf numFmtId="8" fontId="13" fillId="0" borderId="21" xfId="2" applyNumberFormat="1" applyFont="1" applyFill="1" applyBorder="1" applyAlignment="1" applyProtection="1">
      <alignment horizontal="right"/>
    </xf>
    <xf numFmtId="164" fontId="27" fillId="0" borderId="21" xfId="3" applyFont="1" applyBorder="1" applyAlignment="1">
      <alignment horizontal="left"/>
    </xf>
    <xf numFmtId="164" fontId="27" fillId="0" borderId="21" xfId="3" applyFont="1" applyBorder="1"/>
    <xf numFmtId="14" fontId="27" fillId="0" borderId="0" xfId="3" applyNumberFormat="1" applyFont="1" applyAlignment="1">
      <alignment horizontal="center"/>
    </xf>
    <xf numFmtId="8" fontId="20" fillId="0" borderId="21" xfId="2" applyNumberFormat="1" applyFont="1" applyBorder="1" applyProtection="1">
      <protection locked="0"/>
    </xf>
    <xf numFmtId="8" fontId="20" fillId="0" borderId="16" xfId="2" applyNumberFormat="1" applyFont="1" applyBorder="1" applyProtection="1">
      <protection locked="0"/>
    </xf>
    <xf numFmtId="8" fontId="20" fillId="0" borderId="37" xfId="2" applyNumberFormat="1" applyFont="1" applyBorder="1" applyProtection="1">
      <protection locked="0"/>
    </xf>
    <xf numFmtId="164" fontId="27" fillId="0" borderId="0" xfId="3" applyFont="1" applyAlignment="1">
      <alignment horizontal="left"/>
    </xf>
    <xf numFmtId="164" fontId="27" fillId="0" borderId="14" xfId="3" applyFont="1" applyBorder="1" applyAlignment="1">
      <alignment horizontal="left"/>
    </xf>
    <xf numFmtId="164" fontId="27" fillId="0" borderId="0" xfId="3" applyFont="1"/>
    <xf numFmtId="164" fontId="9" fillId="4" borderId="14" xfId="3" applyFont="1" applyFill="1" applyBorder="1" applyAlignment="1">
      <alignment horizontal="left"/>
    </xf>
    <xf numFmtId="164" fontId="9" fillId="4" borderId="0" xfId="3" applyFont="1" applyFill="1"/>
    <xf numFmtId="8" fontId="9" fillId="4" borderId="0" xfId="3" applyNumberFormat="1" applyFont="1" applyFill="1" applyAlignment="1">
      <alignment horizontal="right"/>
    </xf>
    <xf numFmtId="8" fontId="9" fillId="4" borderId="21" xfId="2" applyNumberFormat="1" applyFont="1" applyFill="1" applyBorder="1" applyProtection="1"/>
    <xf numFmtId="0" fontId="25" fillId="0" borderId="11" xfId="4" applyFont="1" applyBorder="1" applyAlignment="1">
      <alignment horizontal="center"/>
    </xf>
    <xf numFmtId="0" fontId="21" fillId="0" borderId="0" xfId="4" applyAlignment="1">
      <alignment horizontal="center"/>
    </xf>
    <xf numFmtId="0" fontId="0" fillId="0" borderId="0" xfId="0" applyAlignment="1">
      <alignment horizontal="center"/>
    </xf>
    <xf numFmtId="8" fontId="13" fillId="0" borderId="21" xfId="2" applyNumberFormat="1" applyFont="1" applyBorder="1" applyAlignment="1" applyProtection="1"/>
    <xf numFmtId="0" fontId="12" fillId="0" borderId="3" xfId="4" applyFont="1" applyBorder="1" applyAlignment="1" applyProtection="1">
      <alignment horizontal="center" vertical="center" wrapText="1"/>
      <protection locked="0"/>
    </xf>
    <xf numFmtId="0" fontId="12" fillId="0" borderId="15" xfId="4" applyFont="1" applyBorder="1" applyAlignment="1" applyProtection="1">
      <alignment horizontal="center" vertical="center" wrapText="1"/>
      <protection locked="0"/>
    </xf>
    <xf numFmtId="0" fontId="12" fillId="0" borderId="2" xfId="4" applyFont="1" applyBorder="1" applyAlignment="1" applyProtection="1">
      <alignment horizontal="left" vertical="center" wrapText="1"/>
      <protection locked="0"/>
    </xf>
    <xf numFmtId="8" fontId="28" fillId="0" borderId="16" xfId="4" applyNumberFormat="1" applyFont="1" applyBorder="1" applyAlignment="1" applyProtection="1">
      <alignment horizontal="right"/>
      <protection locked="0"/>
    </xf>
    <xf numFmtId="8" fontId="4" fillId="0" borderId="30" xfId="4" applyNumberFormat="1" applyFont="1" applyBorder="1" applyAlignment="1">
      <alignment horizontal="right"/>
    </xf>
    <xf numFmtId="8" fontId="28" fillId="0" borderId="38" xfId="4" applyNumberFormat="1" applyFont="1" applyBorder="1" applyAlignment="1" applyProtection="1">
      <alignment horizontal="right"/>
      <protection locked="0"/>
    </xf>
    <xf numFmtId="8" fontId="4" fillId="0" borderId="16" xfId="4" applyNumberFormat="1" applyFont="1" applyBorder="1" applyAlignment="1" applyProtection="1">
      <alignment horizontal="right"/>
      <protection locked="0"/>
    </xf>
    <xf numFmtId="10" fontId="4" fillId="0" borderId="16" xfId="4" applyNumberFormat="1" applyFont="1" applyBorder="1" applyAlignment="1" applyProtection="1">
      <alignment horizontal="right"/>
      <protection locked="0"/>
    </xf>
    <xf numFmtId="8" fontId="4" fillId="0" borderId="39" xfId="4" applyNumberFormat="1" applyFont="1" applyBorder="1" applyAlignment="1" applyProtection="1">
      <alignment horizontal="right"/>
      <protection locked="0"/>
    </xf>
    <xf numFmtId="0" fontId="26" fillId="0" borderId="0" xfId="0" applyFont="1" applyAlignment="1">
      <alignment horizontal="center"/>
    </xf>
    <xf numFmtId="0" fontId="29" fillId="0" borderId="0" xfId="0" applyFont="1"/>
    <xf numFmtId="0" fontId="12" fillId="0" borderId="40" xfId="4" applyFont="1" applyBorder="1" applyAlignment="1">
      <alignment horizontal="center" vertical="center"/>
    </xf>
    <xf numFmtId="0" fontId="12" fillId="0" borderId="41" xfId="4" applyFont="1" applyBorder="1" applyAlignment="1">
      <alignment horizontal="center" vertical="center"/>
    </xf>
    <xf numFmtId="0" fontId="12" fillId="0" borderId="42" xfId="4" applyFont="1" applyBorder="1" applyAlignment="1">
      <alignment horizontal="right" vertical="center"/>
    </xf>
    <xf numFmtId="40" fontId="12" fillId="0" borderId="43" xfId="4" applyNumberFormat="1" applyFont="1" applyBorder="1" applyAlignment="1">
      <alignment horizontal="right" vertical="center"/>
    </xf>
    <xf numFmtId="10" fontId="12" fillId="0" borderId="43" xfId="4" applyNumberFormat="1" applyFont="1" applyBorder="1" applyAlignment="1">
      <alignment horizontal="right"/>
    </xf>
    <xf numFmtId="0" fontId="2" fillId="5" borderId="21" xfId="0" applyFont="1" applyFill="1" applyBorder="1" applyAlignment="1">
      <alignment vertical="center" wrapText="1"/>
    </xf>
    <xf numFmtId="0" fontId="24" fillId="5" borderId="15" xfId="4" applyFont="1" applyFill="1" applyBorder="1" applyAlignment="1">
      <alignment vertical="center" wrapText="1"/>
    </xf>
    <xf numFmtId="0" fontId="24" fillId="5" borderId="2" xfId="4" applyFont="1" applyFill="1" applyBorder="1" applyAlignment="1">
      <alignment horizontal="center" vertical="center" wrapText="1"/>
    </xf>
    <xf numFmtId="0" fontId="24" fillId="5" borderId="1" xfId="4" applyFont="1" applyFill="1" applyBorder="1" applyAlignment="1">
      <alignment horizontal="center" vertical="center" wrapText="1"/>
    </xf>
    <xf numFmtId="0" fontId="24" fillId="5" borderId="15" xfId="4" applyFont="1" applyFill="1" applyBorder="1" applyAlignment="1">
      <alignment horizontal="center" vertical="center" wrapText="1"/>
    </xf>
    <xf numFmtId="166" fontId="24" fillId="5" borderId="4" xfId="4" applyNumberFormat="1" applyFont="1" applyFill="1" applyBorder="1" applyAlignment="1">
      <alignment horizontal="center" vertical="center" wrapText="1"/>
    </xf>
    <xf numFmtId="0" fontId="9" fillId="5" borderId="20" xfId="4" applyFont="1" applyFill="1" applyBorder="1" applyAlignment="1">
      <alignment vertical="center"/>
    </xf>
    <xf numFmtId="40" fontId="12" fillId="0" borderId="52" xfId="4" applyNumberFormat="1" applyFont="1" applyBorder="1" applyAlignment="1">
      <alignment horizontal="right" vertical="center"/>
    </xf>
    <xf numFmtId="0" fontId="4" fillId="0" borderId="2" xfId="4" applyFont="1" applyBorder="1" applyAlignment="1" applyProtection="1">
      <alignment horizontal="left" vertical="center" wrapText="1"/>
      <protection locked="0"/>
    </xf>
    <xf numFmtId="0" fontId="30" fillId="0" borderId="2" xfId="4" applyFont="1" applyBorder="1" applyAlignment="1" applyProtection="1">
      <alignment horizontal="left" vertical="center" wrapText="1"/>
      <protection locked="0"/>
    </xf>
    <xf numFmtId="8" fontId="9" fillId="0" borderId="44" xfId="3" applyNumberFormat="1" applyFont="1" applyBorder="1" applyAlignment="1">
      <alignment horizontal="center"/>
    </xf>
    <xf numFmtId="8" fontId="9" fillId="0" borderId="42" xfId="3" applyNumberFormat="1" applyFont="1" applyBorder="1" applyAlignment="1">
      <alignment horizontal="center"/>
    </xf>
    <xf numFmtId="37" fontId="19" fillId="0" borderId="0" xfId="3" applyNumberFormat="1" applyFont="1" applyAlignment="1" applyProtection="1">
      <alignment horizontal="left" vertical="top" wrapText="1"/>
      <protection locked="0"/>
    </xf>
    <xf numFmtId="0" fontId="0" fillId="0" borderId="0" xfId="0" applyAlignment="1" applyProtection="1">
      <alignment horizontal="left" vertical="top" wrapText="1"/>
      <protection locked="0"/>
    </xf>
    <xf numFmtId="164" fontId="13" fillId="0" borderId="25" xfId="3" applyFont="1" applyBorder="1" applyAlignment="1">
      <alignment horizontal="left" vertical="center" wrapText="1" indent="2"/>
    </xf>
    <xf numFmtId="0" fontId="0" fillId="0" borderId="0" xfId="0" applyAlignment="1">
      <alignment vertical="center" wrapText="1"/>
    </xf>
    <xf numFmtId="0" fontId="0" fillId="0" borderId="13" xfId="0" applyBorder="1" applyAlignment="1">
      <alignment vertical="center" wrapText="1"/>
    </xf>
    <xf numFmtId="0" fontId="0" fillId="0" borderId="45" xfId="0" applyBorder="1" applyAlignment="1">
      <alignment vertical="center" wrapText="1"/>
    </xf>
    <xf numFmtId="0" fontId="0" fillId="0" borderId="36" xfId="0" applyBorder="1" applyAlignment="1">
      <alignment vertical="center" wrapText="1"/>
    </xf>
    <xf numFmtId="0" fontId="0" fillId="0" borderId="46" xfId="0" applyBorder="1" applyAlignment="1">
      <alignment vertical="center" wrapText="1"/>
    </xf>
    <xf numFmtId="49" fontId="19" fillId="0" borderId="0" xfId="3" applyNumberFormat="1" applyFont="1" applyAlignment="1" applyProtection="1">
      <alignment horizontal="left" vertical="top" wrapText="1"/>
      <protection locked="0"/>
    </xf>
    <xf numFmtId="164" fontId="13" fillId="0" borderId="10" xfId="3"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164" fontId="22" fillId="0" borderId="25" xfId="3" applyFont="1" applyBorder="1" applyAlignment="1">
      <alignment horizontal="left" vertical="top" wrapText="1" indent="2"/>
    </xf>
    <xf numFmtId="0" fontId="0" fillId="0" borderId="0" xfId="0" applyAlignment="1">
      <alignment vertical="top" wrapText="1"/>
    </xf>
    <xf numFmtId="0" fontId="0" fillId="0" borderId="13" xfId="0" applyBorder="1" applyAlignment="1">
      <alignment vertical="top" wrapText="1"/>
    </xf>
    <xf numFmtId="0" fontId="0" fillId="0" borderId="25" xfId="0" applyBorder="1" applyAlignment="1">
      <alignment vertical="top" wrapText="1"/>
    </xf>
    <xf numFmtId="39" fontId="14" fillId="0" borderId="0" xfId="3" applyNumberFormat="1" applyFont="1" applyAlignment="1">
      <alignment horizontal="left" wrapText="1"/>
    </xf>
    <xf numFmtId="0" fontId="3" fillId="0" borderId="28" xfId="0" applyFont="1" applyBorder="1" applyAlignment="1">
      <alignment horizontal="left" wrapText="1"/>
    </xf>
    <xf numFmtId="164" fontId="13" fillId="0" borderId="25" xfId="3" applyFont="1" applyBorder="1" applyAlignment="1">
      <alignment horizontal="left" wrapText="1" indent="2"/>
    </xf>
    <xf numFmtId="0" fontId="0" fillId="0" borderId="0" xfId="0" applyAlignment="1">
      <alignment wrapText="1"/>
    </xf>
    <xf numFmtId="0" fontId="0" fillId="0" borderId="13" xfId="0" applyBorder="1" applyAlignment="1">
      <alignment wrapText="1"/>
    </xf>
    <xf numFmtId="0" fontId="0" fillId="0" borderId="25" xfId="0" applyBorder="1" applyAlignment="1">
      <alignment wrapText="1"/>
    </xf>
    <xf numFmtId="0" fontId="24" fillId="2" borderId="47" xfId="4" applyFont="1" applyFill="1" applyBorder="1" applyAlignment="1">
      <alignment horizontal="center" vertical="center" wrapText="1"/>
    </xf>
    <xf numFmtId="0" fontId="24" fillId="2" borderId="2" xfId="4" applyFont="1" applyFill="1" applyBorder="1" applyAlignment="1">
      <alignment horizontal="center" vertical="center" wrapText="1"/>
    </xf>
    <xf numFmtId="166" fontId="24" fillId="2" borderId="51" xfId="4" applyNumberFormat="1" applyFont="1" applyFill="1" applyBorder="1" applyAlignment="1">
      <alignment horizontal="center" vertical="center" wrapText="1"/>
    </xf>
    <xf numFmtId="166" fontId="24" fillId="2" borderId="4" xfId="4" applyNumberFormat="1" applyFont="1" applyFill="1" applyBorder="1" applyAlignment="1">
      <alignment horizontal="center" vertical="center" wrapText="1"/>
    </xf>
    <xf numFmtId="0" fontId="24" fillId="2" borderId="30" xfId="4" applyFont="1" applyFill="1" applyBorder="1" applyAlignment="1">
      <alignment horizontal="center"/>
    </xf>
    <xf numFmtId="0" fontId="24" fillId="2" borderId="38" xfId="4" applyFont="1" applyFill="1" applyBorder="1" applyAlignment="1">
      <alignment horizontal="center"/>
    </xf>
    <xf numFmtId="0" fontId="24" fillId="2" borderId="48" xfId="4" applyFont="1" applyFill="1" applyBorder="1" applyAlignment="1">
      <alignment horizontal="center" vertical="center" wrapText="1"/>
    </xf>
    <xf numFmtId="0" fontId="24" fillId="2" borderId="3" xfId="4" applyFont="1" applyFill="1" applyBorder="1" applyAlignment="1">
      <alignment horizontal="center" vertical="center" wrapText="1"/>
    </xf>
    <xf numFmtId="0" fontId="13" fillId="0" borderId="49" xfId="4" applyFont="1" applyBorder="1" applyAlignment="1">
      <alignment horizontal="left"/>
    </xf>
    <xf numFmtId="0" fontId="13" fillId="0" borderId="50" xfId="4" applyFont="1" applyBorder="1" applyAlignment="1">
      <alignment horizontal="left"/>
    </xf>
    <xf numFmtId="0" fontId="13" fillId="0" borderId="14" xfId="4" applyFont="1" applyBorder="1" applyAlignment="1">
      <alignment horizontal="left"/>
    </xf>
    <xf numFmtId="0" fontId="13" fillId="0" borderId="0" xfId="4" applyFont="1" applyAlignment="1">
      <alignment horizontal="left"/>
    </xf>
    <xf numFmtId="0" fontId="10" fillId="0" borderId="50" xfId="4" applyFont="1" applyBorder="1" applyAlignment="1">
      <alignment horizontal="left"/>
    </xf>
    <xf numFmtId="14" fontId="13" fillId="0" borderId="0" xfId="4" applyNumberFormat="1" applyFont="1" applyAlignment="1">
      <alignment horizontal="left"/>
    </xf>
    <xf numFmtId="1" fontId="10" fillId="0" borderId="0" xfId="4" applyNumberFormat="1" applyFont="1" applyAlignment="1">
      <alignment horizontal="left"/>
    </xf>
    <xf numFmtId="1" fontId="13" fillId="0" borderId="0" xfId="4" applyNumberFormat="1" applyFont="1" applyAlignment="1">
      <alignment horizontal="left"/>
    </xf>
    <xf numFmtId="0" fontId="10" fillId="0" borderId="0" xfId="4" applyFont="1" applyAlignment="1">
      <alignment horizontal="left"/>
    </xf>
  </cellXfs>
  <cellStyles count="6">
    <cellStyle name="Comma" xfId="1" builtinId="3"/>
    <cellStyle name="Currency" xfId="2" builtinId="4"/>
    <cellStyle name="Normal" xfId="0" builtinId="0"/>
    <cellStyle name="Normal_G702RIC3" xfId="3" xr:uid="{00000000-0005-0000-0000-000003000000}"/>
    <cellStyle name="Normal_Sheet1" xfId="4" xr:uid="{00000000-0005-0000-0000-000004000000}"/>
    <cellStyle name="Percent" xfId="5" builtinId="5"/>
  </cellStyles>
  <dxfs count="3">
    <dxf>
      <font>
        <condense val="0"/>
        <extend val="0"/>
        <color indexed="10"/>
      </font>
    </dxf>
    <dxf>
      <font>
        <b/>
        <i val="0"/>
        <condense val="0"/>
        <extend val="0"/>
      </font>
      <fill>
        <patternFill patternType="lightGray">
          <fgColor indexed="26"/>
        </patternFill>
      </fill>
      <border>
        <left style="dashed">
          <color indexed="10"/>
        </left>
        <right style="dashed">
          <color indexed="10"/>
        </right>
        <top style="dashed">
          <color indexed="10"/>
        </top>
        <bottom style="dashed">
          <color indexed="10"/>
        </bottom>
      </border>
    </dxf>
    <dxf>
      <font>
        <b/>
        <i val="0"/>
        <condense val="0"/>
        <extend val="0"/>
      </font>
      <fill>
        <patternFill patternType="lightGray">
          <fgColor indexed="26"/>
          <bgColor indexed="9"/>
        </patternFill>
      </fill>
      <border>
        <left style="dashed">
          <color indexed="10"/>
        </left>
        <right style="dashed">
          <color indexed="10"/>
        </right>
        <top style="dashed">
          <color indexed="10"/>
        </top>
        <bottom style="dashed">
          <color indexed="10"/>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9"/>
  <sheetViews>
    <sheetView workbookViewId="0">
      <selection activeCell="H2" sqref="H2:H5"/>
    </sheetView>
  </sheetViews>
  <sheetFormatPr defaultColWidth="6.5546875" defaultRowHeight="12" x14ac:dyDescent="0.2"/>
  <cols>
    <col min="1" max="1" width="4.109375" style="33" customWidth="1"/>
    <col min="2" max="2" width="5.21875" style="33" customWidth="1"/>
    <col min="3" max="3" width="19.109375" style="33" customWidth="1"/>
    <col min="4" max="5" width="14.5546875" style="33" customWidth="1"/>
    <col min="6" max="6" width="8.77734375" style="127" customWidth="1"/>
    <col min="7" max="7" width="9.88671875" style="42" customWidth="1"/>
    <col min="8" max="8" width="9.21875" style="33" customWidth="1"/>
    <col min="9" max="9" width="9.33203125" style="33" customWidth="1"/>
    <col min="10" max="10" width="3.6640625" style="33" customWidth="1"/>
    <col min="11" max="11" width="15" style="33" customWidth="1"/>
    <col min="12" max="12" width="4.21875" style="33" customWidth="1"/>
    <col min="13" max="16384" width="6.5546875" style="33"/>
  </cols>
  <sheetData>
    <row r="1" spans="1:13" ht="18.75" thickBot="1" x14ac:dyDescent="0.3">
      <c r="A1" s="25" t="s">
        <v>25</v>
      </c>
      <c r="B1" s="26"/>
      <c r="C1" s="26"/>
      <c r="D1" s="26"/>
      <c r="E1" s="26"/>
      <c r="F1" s="27"/>
      <c r="G1" s="28"/>
      <c r="H1" s="29"/>
      <c r="I1" s="30"/>
      <c r="J1" s="26"/>
      <c r="K1" s="31" t="s">
        <v>24</v>
      </c>
      <c r="L1" s="32"/>
      <c r="M1" s="32"/>
    </row>
    <row r="2" spans="1:13" ht="15" customHeight="1" x14ac:dyDescent="0.2">
      <c r="A2" s="34" t="s">
        <v>26</v>
      </c>
      <c r="B2" s="35"/>
      <c r="D2" s="36" t="s">
        <v>27</v>
      </c>
      <c r="F2" s="37" t="s">
        <v>28</v>
      </c>
      <c r="G2" s="36"/>
      <c r="H2" s="131"/>
      <c r="I2" s="38"/>
      <c r="J2" s="36" t="s">
        <v>29</v>
      </c>
      <c r="K2" s="39"/>
      <c r="L2" s="35"/>
      <c r="M2" s="35"/>
    </row>
    <row r="3" spans="1:13" ht="12.75" customHeight="1" x14ac:dyDescent="0.2">
      <c r="A3" s="51"/>
      <c r="B3" s="52"/>
      <c r="C3" s="35"/>
      <c r="E3" s="40"/>
      <c r="F3" s="41" t="s">
        <v>30</v>
      </c>
      <c r="H3" s="132"/>
      <c r="I3" s="35"/>
      <c r="J3" s="43">
        <v>0</v>
      </c>
      <c r="K3" s="44" t="s">
        <v>31</v>
      </c>
      <c r="L3" s="35"/>
      <c r="M3" s="35"/>
    </row>
    <row r="4" spans="1:13" ht="12.75" customHeight="1" x14ac:dyDescent="0.2">
      <c r="A4" s="51"/>
      <c r="B4" s="35"/>
      <c r="C4" s="35"/>
      <c r="D4" s="35"/>
      <c r="E4" s="35"/>
      <c r="F4" s="37" t="s">
        <v>32</v>
      </c>
      <c r="G4" s="36"/>
      <c r="H4" s="132"/>
      <c r="I4" s="35"/>
      <c r="J4" s="43">
        <v>0</v>
      </c>
      <c r="K4" s="47" t="s">
        <v>90</v>
      </c>
      <c r="L4" s="35"/>
      <c r="M4" s="35"/>
    </row>
    <row r="5" spans="1:13" ht="12.75" customHeight="1" x14ac:dyDescent="0.2">
      <c r="A5" s="35"/>
      <c r="B5" s="35"/>
      <c r="C5" s="35"/>
      <c r="D5" s="35"/>
      <c r="E5" s="35"/>
      <c r="F5" s="37" t="s">
        <v>33</v>
      </c>
      <c r="G5" s="36"/>
      <c r="H5" s="133"/>
      <c r="I5" s="35"/>
      <c r="J5" s="43">
        <v>1</v>
      </c>
      <c r="K5" s="47" t="s">
        <v>91</v>
      </c>
      <c r="L5" s="35"/>
      <c r="M5" s="35"/>
    </row>
    <row r="6" spans="1:13" ht="12.75" customHeight="1" x14ac:dyDescent="0.2">
      <c r="A6" s="45" t="s">
        <v>24</v>
      </c>
      <c r="B6" s="35"/>
      <c r="D6" s="46"/>
      <c r="E6" s="35"/>
      <c r="F6" s="37" t="s">
        <v>36</v>
      </c>
      <c r="G6" s="36"/>
      <c r="H6" s="134"/>
      <c r="I6" s="38"/>
      <c r="J6" s="43">
        <v>0</v>
      </c>
      <c r="K6" s="44" t="s">
        <v>153</v>
      </c>
      <c r="L6" s="35"/>
      <c r="M6" s="35"/>
    </row>
    <row r="7" spans="1:13" ht="12.75" customHeight="1" x14ac:dyDescent="0.2">
      <c r="A7" s="34" t="s">
        <v>34</v>
      </c>
      <c r="B7" s="35"/>
      <c r="C7" s="35"/>
      <c r="D7" s="48" t="s">
        <v>35</v>
      </c>
      <c r="E7" s="35"/>
      <c r="F7" s="37" t="s">
        <v>37</v>
      </c>
      <c r="G7" s="40"/>
      <c r="H7" s="183"/>
      <c r="I7" s="184"/>
      <c r="J7" s="49"/>
      <c r="K7" s="50"/>
      <c r="L7" s="35"/>
      <c r="M7" s="35"/>
    </row>
    <row r="8" spans="1:13" ht="12.75" customHeight="1" x14ac:dyDescent="0.2">
      <c r="A8" s="51"/>
      <c r="B8" s="52"/>
      <c r="C8" s="35"/>
      <c r="D8" s="35"/>
      <c r="E8" s="35"/>
      <c r="F8" s="37"/>
      <c r="G8" s="40"/>
      <c r="H8" s="184"/>
      <c r="I8" s="184"/>
      <c r="J8" s="53"/>
      <c r="K8" s="54"/>
      <c r="L8" s="35"/>
      <c r="M8" s="35"/>
    </row>
    <row r="9" spans="1:13" ht="12.75" customHeight="1" x14ac:dyDescent="0.2">
      <c r="A9" s="51"/>
      <c r="B9" s="35"/>
      <c r="C9" s="35"/>
      <c r="D9" s="35"/>
      <c r="E9" s="35"/>
      <c r="F9" s="37" t="s">
        <v>96</v>
      </c>
      <c r="H9" s="191"/>
      <c r="I9" s="191"/>
      <c r="J9" s="53"/>
      <c r="K9" s="54"/>
      <c r="L9" s="35"/>
      <c r="M9" s="35"/>
    </row>
    <row r="10" spans="1:13" ht="12.75" customHeight="1" x14ac:dyDescent="0.2">
      <c r="A10" s="55"/>
      <c r="B10" s="56"/>
      <c r="C10" s="56"/>
      <c r="D10" s="56"/>
      <c r="E10" s="56"/>
      <c r="F10" s="57"/>
      <c r="G10" s="58"/>
      <c r="J10" s="59" t="s">
        <v>24</v>
      </c>
      <c r="K10" s="60"/>
      <c r="L10" s="35"/>
      <c r="M10" s="35"/>
    </row>
    <row r="11" spans="1:13" ht="18" x14ac:dyDescent="0.25">
      <c r="A11" s="61" t="s">
        <v>38</v>
      </c>
      <c r="F11" s="62" t="s">
        <v>39</v>
      </c>
      <c r="G11" s="63"/>
      <c r="H11" s="63"/>
      <c r="I11" s="63"/>
      <c r="J11" s="63"/>
      <c r="K11" s="64"/>
    </row>
    <row r="12" spans="1:13" ht="30.95" customHeight="1" x14ac:dyDescent="0.2">
      <c r="A12" s="65" t="s">
        <v>40</v>
      </c>
      <c r="B12" s="35"/>
      <c r="C12" s="35"/>
      <c r="D12" s="35"/>
      <c r="E12" s="35"/>
      <c r="F12" s="195" t="s">
        <v>92</v>
      </c>
      <c r="G12" s="196"/>
      <c r="H12" s="196"/>
      <c r="I12" s="196"/>
      <c r="J12" s="196"/>
      <c r="K12" s="197"/>
    </row>
    <row r="13" spans="1:13" ht="30.95" customHeight="1" x14ac:dyDescent="0.2">
      <c r="A13" s="68" t="s">
        <v>41</v>
      </c>
      <c r="B13" s="35"/>
      <c r="C13" s="35"/>
      <c r="D13" s="199" t="s">
        <v>24</v>
      </c>
      <c r="E13" s="200"/>
      <c r="F13" s="198"/>
      <c r="G13" s="196"/>
      <c r="H13" s="196"/>
      <c r="I13" s="196"/>
      <c r="J13" s="196"/>
      <c r="K13" s="197"/>
    </row>
    <row r="14" spans="1:13" ht="12.75" customHeight="1" x14ac:dyDescent="0.2">
      <c r="A14" s="70" t="s">
        <v>42</v>
      </c>
      <c r="B14" s="35"/>
      <c r="C14" s="35"/>
      <c r="D14" s="71"/>
      <c r="E14" s="129">
        <f>'703'!E208</f>
        <v>0</v>
      </c>
      <c r="F14" s="69"/>
      <c r="G14" s="66"/>
      <c r="H14" s="66"/>
      <c r="I14" s="66"/>
      <c r="J14" s="66"/>
      <c r="K14" s="67"/>
    </row>
    <row r="15" spans="1:13" ht="12.75" customHeight="1" thickBot="1" x14ac:dyDescent="0.25">
      <c r="A15" s="70" t="s">
        <v>43</v>
      </c>
      <c r="B15" s="35"/>
      <c r="C15" s="35"/>
      <c r="D15" s="71"/>
      <c r="E15" s="130">
        <f>'703'!F208</f>
        <v>0</v>
      </c>
      <c r="F15" s="72" t="s">
        <v>44</v>
      </c>
      <c r="G15" s="40"/>
      <c r="H15" s="48"/>
      <c r="I15" s="35"/>
      <c r="J15" s="35"/>
      <c r="K15" s="39"/>
    </row>
    <row r="16" spans="1:13" ht="12.75" customHeight="1" thickTop="1" x14ac:dyDescent="0.2">
      <c r="A16" s="70" t="s">
        <v>77</v>
      </c>
      <c r="B16" s="35"/>
      <c r="C16" s="35"/>
      <c r="D16" s="71"/>
      <c r="E16" s="73">
        <f xml:space="preserve"> SUM( $E$14:$E$15 )</f>
        <v>0</v>
      </c>
      <c r="F16" s="74"/>
      <c r="G16" s="40"/>
      <c r="H16" s="35"/>
      <c r="I16" s="35"/>
      <c r="J16" s="35"/>
      <c r="K16" s="39"/>
    </row>
    <row r="17" spans="1:11" ht="12.75" customHeight="1" x14ac:dyDescent="0.2">
      <c r="A17" s="70" t="s">
        <v>45</v>
      </c>
      <c r="B17" s="35"/>
      <c r="C17" s="35"/>
      <c r="D17" s="75"/>
      <c r="E17" s="135">
        <f>'703'!K208</f>
        <v>0</v>
      </c>
      <c r="F17" s="74"/>
      <c r="G17" s="40"/>
      <c r="H17" s="35"/>
      <c r="I17" s="35"/>
      <c r="J17" s="35"/>
      <c r="K17" s="39"/>
    </row>
    <row r="18" spans="1:11" ht="12.75" customHeight="1" x14ac:dyDescent="0.2">
      <c r="A18" s="70"/>
      <c r="B18" s="35" t="s">
        <v>95</v>
      </c>
      <c r="C18" s="35"/>
      <c r="D18" s="76"/>
      <c r="E18" s="77"/>
      <c r="F18" s="72" t="s">
        <v>46</v>
      </c>
      <c r="G18" s="58"/>
      <c r="H18" s="56"/>
      <c r="I18" s="56"/>
      <c r="J18" s="78" t="s">
        <v>47</v>
      </c>
      <c r="K18" s="79"/>
    </row>
    <row r="19" spans="1:11" ht="12.75" customHeight="1" x14ac:dyDescent="0.2">
      <c r="A19" s="70" t="s">
        <v>75</v>
      </c>
      <c r="B19" s="35"/>
      <c r="C19" s="35"/>
      <c r="D19" s="76"/>
      <c r="E19" s="76"/>
      <c r="F19" s="74"/>
      <c r="G19" s="40"/>
      <c r="H19" s="35"/>
      <c r="I19" s="35"/>
      <c r="J19" s="35"/>
      <c r="K19" s="39"/>
    </row>
    <row r="20" spans="1:11" ht="12.75" customHeight="1" x14ac:dyDescent="0.2">
      <c r="A20" s="80" t="s">
        <v>76</v>
      </c>
      <c r="B20" s="136">
        <f>IF(E17=0,0,D20/E17)</f>
        <v>0</v>
      </c>
      <c r="C20" s="40" t="s">
        <v>78</v>
      </c>
      <c r="D20" s="137">
        <f>'703'!N208</f>
        <v>0</v>
      </c>
      <c r="E20" s="76"/>
      <c r="F20" s="74" t="s">
        <v>48</v>
      </c>
      <c r="G20" s="138"/>
      <c r="H20" s="40" t="s">
        <v>49</v>
      </c>
      <c r="I20" s="139"/>
      <c r="J20" s="35"/>
      <c r="K20" s="39"/>
    </row>
    <row r="21" spans="1:11" ht="12.75" customHeight="1" x14ac:dyDescent="0.2">
      <c r="A21" s="51"/>
      <c r="B21" s="40" t="s">
        <v>93</v>
      </c>
      <c r="C21" s="40"/>
      <c r="D21" s="76"/>
      <c r="E21" s="76"/>
      <c r="F21" s="74" t="s">
        <v>50</v>
      </c>
      <c r="G21" s="40"/>
      <c r="H21" s="35"/>
      <c r="I21" s="140"/>
      <c r="J21" s="35"/>
      <c r="K21" s="82" t="s">
        <v>24</v>
      </c>
    </row>
    <row r="22" spans="1:11" ht="16.5" customHeight="1" x14ac:dyDescent="0.2">
      <c r="A22" s="84"/>
      <c r="B22" s="85" t="s">
        <v>94</v>
      </c>
      <c r="C22" s="52"/>
      <c r="D22" s="86"/>
      <c r="E22" s="154">
        <f>SUM(D20)</f>
        <v>0</v>
      </c>
      <c r="F22" s="74" t="s">
        <v>51</v>
      </c>
      <c r="G22" s="40"/>
      <c r="H22" s="56"/>
      <c r="I22" s="56"/>
      <c r="J22" s="56"/>
      <c r="K22" s="39"/>
    </row>
    <row r="23" spans="1:11" ht="20.100000000000001" customHeight="1" x14ac:dyDescent="0.2">
      <c r="A23" s="91" t="s">
        <v>53</v>
      </c>
      <c r="B23" s="52"/>
      <c r="C23" s="52"/>
      <c r="D23" s="86"/>
      <c r="E23" s="92">
        <f>E17-E22</f>
        <v>0</v>
      </c>
      <c r="F23" s="74" t="s">
        <v>52</v>
      </c>
      <c r="G23" s="40"/>
      <c r="H23" s="83"/>
      <c r="I23" s="35"/>
      <c r="J23" s="35"/>
      <c r="K23" s="39"/>
    </row>
    <row r="24" spans="1:11" ht="12.75" customHeight="1" x14ac:dyDescent="0.2">
      <c r="A24" s="145" t="s">
        <v>55</v>
      </c>
      <c r="B24" s="146"/>
      <c r="C24" s="146"/>
      <c r="D24" s="96"/>
      <c r="E24" s="96"/>
      <c r="F24" s="87"/>
      <c r="G24" s="88"/>
      <c r="H24" s="89"/>
      <c r="I24" s="89"/>
      <c r="J24" s="89"/>
      <c r="K24" s="90"/>
    </row>
    <row r="25" spans="1:11" ht="18" customHeight="1" x14ac:dyDescent="0.25">
      <c r="A25" s="84"/>
      <c r="B25" s="144" t="s">
        <v>57</v>
      </c>
      <c r="C25" s="52"/>
      <c r="D25" s="86"/>
      <c r="E25" s="141"/>
      <c r="F25" s="62" t="s">
        <v>54</v>
      </c>
      <c r="G25" s="93"/>
      <c r="H25" s="94"/>
      <c r="I25" s="94"/>
      <c r="J25" s="94"/>
      <c r="K25" s="95"/>
    </row>
    <row r="26" spans="1:11" ht="12.75" customHeight="1" x14ac:dyDescent="0.2">
      <c r="A26" s="147" t="s">
        <v>58</v>
      </c>
      <c r="B26" s="148"/>
      <c r="C26" s="148"/>
      <c r="D26" s="149"/>
      <c r="E26" s="150">
        <f>E23-E25</f>
        <v>0</v>
      </c>
      <c r="F26" s="201" t="s">
        <v>56</v>
      </c>
      <c r="G26" s="202"/>
      <c r="H26" s="202"/>
      <c r="I26" s="202"/>
      <c r="J26" s="202"/>
      <c r="K26" s="203"/>
    </row>
    <row r="27" spans="1:11" ht="12.75" customHeight="1" x14ac:dyDescent="0.2">
      <c r="A27" s="91" t="s">
        <v>59</v>
      </c>
      <c r="B27" s="48"/>
      <c r="C27" s="48"/>
      <c r="D27" s="97">
        <f>ROUND(E26/0.9,2)</f>
        <v>0</v>
      </c>
      <c r="E27" s="98"/>
      <c r="F27" s="204"/>
      <c r="G27" s="202"/>
      <c r="H27" s="202"/>
      <c r="I27" s="202"/>
      <c r="J27" s="202"/>
      <c r="K27" s="203"/>
    </row>
    <row r="28" spans="1:11" ht="12.75" customHeight="1" x14ac:dyDescent="0.2">
      <c r="A28" s="91" t="s">
        <v>60</v>
      </c>
      <c r="B28" s="48"/>
      <c r="C28" s="48"/>
      <c r="D28" s="97">
        <f>D27*B20</f>
        <v>0</v>
      </c>
      <c r="E28" s="99"/>
      <c r="F28" s="204"/>
      <c r="G28" s="202"/>
      <c r="H28" s="202"/>
      <c r="I28" s="202"/>
      <c r="J28" s="202"/>
      <c r="K28" s="203"/>
    </row>
    <row r="29" spans="1:11" ht="12.75" customHeight="1" x14ac:dyDescent="0.2">
      <c r="A29" s="91"/>
      <c r="B29" s="48"/>
      <c r="C29" s="48"/>
      <c r="D29" s="100"/>
      <c r="E29" s="101"/>
      <c r="F29" s="204"/>
      <c r="G29" s="202"/>
      <c r="H29" s="202"/>
      <c r="I29" s="202"/>
      <c r="J29" s="202"/>
      <c r="K29" s="203"/>
    </row>
    <row r="30" spans="1:11" ht="12.75" customHeight="1" x14ac:dyDescent="0.2">
      <c r="A30" s="91" t="s">
        <v>61</v>
      </c>
      <c r="B30" s="52"/>
      <c r="C30" s="52"/>
      <c r="D30" s="96"/>
      <c r="E30" s="92">
        <f>E16-E25-E26</f>
        <v>0</v>
      </c>
      <c r="F30" s="204"/>
      <c r="G30" s="202"/>
      <c r="H30" s="202"/>
      <c r="I30" s="202"/>
      <c r="J30" s="202"/>
      <c r="K30" s="203"/>
    </row>
    <row r="31" spans="1:11" ht="12.75" customHeight="1" x14ac:dyDescent="0.2">
      <c r="A31" s="84"/>
      <c r="B31" s="81" t="s">
        <v>64</v>
      </c>
      <c r="C31" s="52"/>
      <c r="D31" s="52"/>
      <c r="E31" s="52"/>
      <c r="F31" s="102"/>
      <c r="G31" s="81"/>
      <c r="H31" s="52"/>
      <c r="I31" s="52"/>
      <c r="J31" s="52"/>
      <c r="K31" s="103"/>
    </row>
    <row r="32" spans="1:11" ht="12.75" customHeight="1" x14ac:dyDescent="0.2">
      <c r="F32" s="72" t="s">
        <v>62</v>
      </c>
      <c r="G32" s="81"/>
      <c r="H32" s="104" t="s">
        <v>63</v>
      </c>
      <c r="I32" s="105"/>
      <c r="J32" s="52"/>
      <c r="K32" s="103"/>
    </row>
    <row r="33" spans="1:11" ht="12.75" customHeight="1" x14ac:dyDescent="0.2">
      <c r="F33" s="106" t="s">
        <v>65</v>
      </c>
      <c r="G33" s="81"/>
      <c r="H33" s="52"/>
      <c r="I33" s="52"/>
      <c r="J33" s="107"/>
      <c r="K33" s="103"/>
    </row>
    <row r="34" spans="1:11" ht="15.75" x14ac:dyDescent="0.25">
      <c r="A34" s="108" t="s">
        <v>66</v>
      </c>
      <c r="B34" s="109"/>
      <c r="C34" s="110"/>
      <c r="D34" s="111" t="s">
        <v>67</v>
      </c>
      <c r="E34" s="111" t="s">
        <v>68</v>
      </c>
      <c r="F34" s="112"/>
      <c r="G34" s="81"/>
      <c r="H34" s="52"/>
      <c r="I34" s="52"/>
      <c r="J34" s="52"/>
      <c r="K34" s="103"/>
    </row>
    <row r="35" spans="1:11" ht="25.5" customHeight="1" x14ac:dyDescent="0.2">
      <c r="A35" s="113" t="s">
        <v>69</v>
      </c>
      <c r="B35" s="52"/>
      <c r="C35" s="52"/>
      <c r="D35" s="142">
        <v>0</v>
      </c>
      <c r="E35" s="142">
        <v>0</v>
      </c>
      <c r="F35" s="114" t="s">
        <v>70</v>
      </c>
      <c r="G35" s="85"/>
      <c r="H35" s="115">
        <f>+D8</f>
        <v>0</v>
      </c>
      <c r="I35" s="116"/>
      <c r="J35" s="116"/>
      <c r="K35" s="117"/>
    </row>
    <row r="36" spans="1:11" ht="25.5" customHeight="1" thickBot="1" x14ac:dyDescent="0.25">
      <c r="A36" s="118" t="s">
        <v>71</v>
      </c>
      <c r="B36" s="119"/>
      <c r="C36" s="119"/>
      <c r="D36" s="143">
        <v>0</v>
      </c>
      <c r="E36" s="143">
        <v>0</v>
      </c>
      <c r="F36" s="72" t="s">
        <v>46</v>
      </c>
      <c r="G36" s="120"/>
      <c r="H36" s="121"/>
      <c r="I36" s="121"/>
      <c r="J36" s="36" t="s">
        <v>47</v>
      </c>
      <c r="K36" s="122"/>
    </row>
    <row r="37" spans="1:11" ht="25.5" customHeight="1" thickTop="1" thickBot="1" x14ac:dyDescent="0.25">
      <c r="A37" s="123" t="s">
        <v>72</v>
      </c>
      <c r="B37" s="124"/>
      <c r="C37" s="124"/>
      <c r="D37" s="24">
        <f xml:space="preserve"> $D$35 + $D$36</f>
        <v>0</v>
      </c>
      <c r="E37" s="24">
        <f xml:space="preserve"> $E$35 + $E$36</f>
        <v>0</v>
      </c>
      <c r="F37" s="185" t="s">
        <v>73</v>
      </c>
      <c r="G37" s="186"/>
      <c r="H37" s="186"/>
      <c r="I37" s="186"/>
      <c r="J37" s="186"/>
      <c r="K37" s="187"/>
    </row>
    <row r="38" spans="1:11" ht="25.5" customHeight="1" thickTop="1" thickBot="1" x14ac:dyDescent="0.25">
      <c r="A38" s="125" t="s">
        <v>74</v>
      </c>
      <c r="B38" s="126"/>
      <c r="C38" s="126"/>
      <c r="D38" s="181">
        <f xml:space="preserve"> SUM( $D$37:$E$37 )</f>
        <v>0</v>
      </c>
      <c r="E38" s="182"/>
      <c r="F38" s="188"/>
      <c r="G38" s="189"/>
      <c r="H38" s="189"/>
      <c r="I38" s="189"/>
      <c r="J38" s="189"/>
      <c r="K38" s="190"/>
    </row>
    <row r="39" spans="1:11" ht="12.75" customHeight="1" thickBot="1" x14ac:dyDescent="0.25">
      <c r="A39" s="192" t="str">
        <f xml:space="preserve"> CONCATENATE("© Construction Draw Forms.  All rights reserved.  Licensed to ", $B$8 )</f>
        <v xml:space="preserve">© Construction Draw Forms.  All rights reserved.  Licensed to </v>
      </c>
      <c r="B39" s="193"/>
      <c r="C39" s="193"/>
      <c r="D39" s="193"/>
      <c r="E39" s="193"/>
      <c r="F39" s="193"/>
      <c r="G39" s="193"/>
      <c r="H39" s="193"/>
      <c r="I39" s="193"/>
      <c r="J39" s="193"/>
      <c r="K39" s="194"/>
    </row>
  </sheetData>
  <sheetProtection selectLockedCells="1"/>
  <mergeCells count="8">
    <mergeCell ref="D38:E38"/>
    <mergeCell ref="H7:I8"/>
    <mergeCell ref="F37:K38"/>
    <mergeCell ref="H9:I9"/>
    <mergeCell ref="A39:K39"/>
    <mergeCell ref="F12:K13"/>
    <mergeCell ref="D13:E13"/>
    <mergeCell ref="F26:K30"/>
  </mergeCells>
  <phoneticPr fontId="3" type="noConversion"/>
  <conditionalFormatting sqref="E14">
    <cfRule type="expression" dxfId="2" priority="2" stopIfTrue="1">
      <formula>$D$14 = 1</formula>
    </cfRule>
  </conditionalFormatting>
  <conditionalFormatting sqref="E15">
    <cfRule type="expression" dxfId="1" priority="3" stopIfTrue="1">
      <formula>$D$15 = 1</formula>
    </cfRule>
    <cfRule type="cellIs" dxfId="0" priority="4" stopIfTrue="1" operator="lessThan">
      <formula>0</formula>
    </cfRule>
  </conditionalFormatting>
  <pageMargins left="0" right="0" top="0" bottom="0.5" header="0" footer="0.25"/>
  <pageSetup scale="92" orientation="landscape" copies="25" r:id="rId1"/>
  <headerFooter alignWithMargins="0">
    <oddFooter>&amp;R&amp;6&amp;D  &amp;T
Subcontractor Initials:__________
Contractor Initials:__________</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10"/>
  <sheetViews>
    <sheetView tabSelected="1" zoomScale="110" zoomScaleNormal="110" workbookViewId="0">
      <pane ySplit="11" topLeftCell="A70" activePane="bottomLeft" state="frozen"/>
      <selection pane="bottomLeft" activeCell="F74" sqref="F74"/>
    </sheetView>
  </sheetViews>
  <sheetFormatPr defaultRowHeight="15" x14ac:dyDescent="0.2"/>
  <cols>
    <col min="1" max="1" width="7.21875" customWidth="1"/>
    <col min="2" max="2" width="8.88671875" style="153" customWidth="1"/>
    <col min="3" max="3" width="6.6640625" style="153" customWidth="1"/>
    <col min="4" max="4" width="22.5546875" customWidth="1"/>
    <col min="5" max="14" width="10.77734375" customWidth="1"/>
    <col min="15" max="15" width="17.5546875" customWidth="1"/>
  </cols>
  <sheetData>
    <row r="1" spans="1:15" ht="19.5" thickBot="1" x14ac:dyDescent="0.35">
      <c r="A1" s="13" t="s">
        <v>80</v>
      </c>
      <c r="B1" s="151"/>
      <c r="C1" s="151"/>
      <c r="D1" s="22"/>
      <c r="E1" s="14"/>
      <c r="F1" s="14"/>
      <c r="G1" s="14"/>
      <c r="H1" s="14"/>
      <c r="I1" s="15"/>
      <c r="J1" s="14"/>
      <c r="K1" s="16"/>
      <c r="L1" s="14"/>
      <c r="M1" s="14"/>
      <c r="N1" s="17"/>
    </row>
    <row r="2" spans="1:15" x14ac:dyDescent="0.2">
      <c r="A2" s="213" t="s">
        <v>3</v>
      </c>
      <c r="B2" s="214"/>
      <c r="C2" s="217">
        <f>'702'!A8</f>
        <v>0</v>
      </c>
      <c r="D2" s="214"/>
      <c r="E2" s="1"/>
      <c r="F2" s="1"/>
      <c r="G2" s="1"/>
      <c r="H2" s="1"/>
      <c r="I2" s="2"/>
      <c r="J2" s="1"/>
      <c r="K2" s="5"/>
      <c r="L2" s="1"/>
      <c r="M2" s="1"/>
      <c r="N2" s="21"/>
    </row>
    <row r="3" spans="1:15" x14ac:dyDescent="0.2">
      <c r="A3" s="215" t="s">
        <v>22</v>
      </c>
      <c r="B3" s="216"/>
      <c r="C3" s="216">
        <f>'702'!H2</f>
        <v>0</v>
      </c>
      <c r="D3" s="216"/>
      <c r="E3" s="12"/>
      <c r="F3" s="12"/>
      <c r="G3" s="12"/>
      <c r="H3" s="1"/>
      <c r="I3" s="1"/>
      <c r="N3" s="18"/>
    </row>
    <row r="4" spans="1:15" x14ac:dyDescent="0.2">
      <c r="A4" s="215" t="s">
        <v>23</v>
      </c>
      <c r="B4" s="216"/>
      <c r="C4" s="218">
        <f>'702'!H3</f>
        <v>0</v>
      </c>
      <c r="D4" s="218"/>
      <c r="E4" s="11"/>
      <c r="F4" s="11"/>
      <c r="G4" s="11"/>
      <c r="H4" s="1"/>
      <c r="I4" s="1"/>
      <c r="N4" s="18"/>
    </row>
    <row r="5" spans="1:15" x14ac:dyDescent="0.2">
      <c r="A5" s="215" t="s">
        <v>4</v>
      </c>
      <c r="B5" s="216"/>
      <c r="C5" s="218">
        <f>'702'!H4</f>
        <v>0</v>
      </c>
      <c r="D5" s="218"/>
      <c r="E5" s="12"/>
      <c r="F5" s="12"/>
      <c r="G5" s="12"/>
      <c r="H5" s="1"/>
      <c r="I5" s="1"/>
      <c r="N5" s="18"/>
    </row>
    <row r="6" spans="1:15" x14ac:dyDescent="0.2">
      <c r="A6" s="215" t="s">
        <v>0</v>
      </c>
      <c r="B6" s="216"/>
      <c r="C6" s="219">
        <f>'702'!H5</f>
        <v>0</v>
      </c>
      <c r="D6" s="220"/>
      <c r="E6" s="12"/>
      <c r="F6" s="12"/>
      <c r="G6" s="12"/>
      <c r="H6" s="1"/>
      <c r="I6" s="1"/>
      <c r="N6" s="18"/>
    </row>
    <row r="7" spans="1:15" x14ac:dyDescent="0.2">
      <c r="A7" s="215" t="s">
        <v>1</v>
      </c>
      <c r="B7" s="216"/>
      <c r="C7" s="221">
        <f>'702'!D3</f>
        <v>0</v>
      </c>
      <c r="D7" s="216"/>
      <c r="E7" s="12"/>
      <c r="F7" s="12"/>
      <c r="G7" s="12"/>
      <c r="H7" s="1"/>
      <c r="I7" s="1"/>
      <c r="N7" s="18"/>
    </row>
    <row r="8" spans="1:15" ht="15.75" thickBot="1" x14ac:dyDescent="0.25">
      <c r="A8" s="19"/>
      <c r="B8" s="12"/>
      <c r="C8" s="12"/>
      <c r="D8" s="12"/>
      <c r="E8" s="1"/>
      <c r="F8" s="1"/>
      <c r="G8" s="1"/>
      <c r="H8" s="1"/>
      <c r="I8" s="1"/>
      <c r="J8" s="1"/>
      <c r="K8" s="1"/>
      <c r="L8" s="3"/>
      <c r="M8" s="1"/>
      <c r="N8" s="20"/>
    </row>
    <row r="9" spans="1:15" x14ac:dyDescent="0.2">
      <c r="A9" s="6" t="s">
        <v>5</v>
      </c>
      <c r="B9" s="9" t="s">
        <v>6</v>
      </c>
      <c r="C9" s="9" t="s">
        <v>7</v>
      </c>
      <c r="D9" s="7" t="s">
        <v>8</v>
      </c>
      <c r="E9" s="7" t="s">
        <v>9</v>
      </c>
      <c r="F9" s="7" t="s">
        <v>10</v>
      </c>
      <c r="G9" s="8" t="s">
        <v>11</v>
      </c>
      <c r="H9" s="7" t="s">
        <v>12</v>
      </c>
      <c r="I9" s="7" t="s">
        <v>13</v>
      </c>
      <c r="J9" s="9" t="s">
        <v>14</v>
      </c>
      <c r="K9" s="7" t="s">
        <v>15</v>
      </c>
      <c r="L9" s="7" t="s">
        <v>2</v>
      </c>
      <c r="M9" s="7" t="s">
        <v>81</v>
      </c>
      <c r="N9" s="10" t="s">
        <v>82</v>
      </c>
    </row>
    <row r="10" spans="1:15" ht="52.5" customHeight="1" x14ac:dyDescent="0.2">
      <c r="A10" s="211" t="s">
        <v>98</v>
      </c>
      <c r="B10" s="205"/>
      <c r="C10" s="205"/>
      <c r="D10" s="205" t="s">
        <v>79</v>
      </c>
      <c r="E10" s="205" t="s">
        <v>18</v>
      </c>
      <c r="F10" s="205" t="s">
        <v>19</v>
      </c>
      <c r="G10" s="205" t="s">
        <v>83</v>
      </c>
      <c r="H10" s="209" t="s">
        <v>16</v>
      </c>
      <c r="I10" s="210"/>
      <c r="J10" s="205" t="s">
        <v>85</v>
      </c>
      <c r="K10" s="205" t="s">
        <v>86</v>
      </c>
      <c r="L10" s="205" t="s">
        <v>87</v>
      </c>
      <c r="M10" s="205" t="s">
        <v>88</v>
      </c>
      <c r="N10" s="207" t="s">
        <v>20</v>
      </c>
    </row>
    <row r="11" spans="1:15" ht="48" x14ac:dyDescent="0.2">
      <c r="A11" s="212"/>
      <c r="B11" s="206"/>
      <c r="C11" s="206"/>
      <c r="D11" s="206"/>
      <c r="E11" s="206"/>
      <c r="F11" s="206"/>
      <c r="G11" s="206"/>
      <c r="H11" s="23" t="s">
        <v>84</v>
      </c>
      <c r="I11" s="23" t="s">
        <v>17</v>
      </c>
      <c r="J11" s="206"/>
      <c r="K11" s="206"/>
      <c r="L11" s="206"/>
      <c r="M11" s="206"/>
      <c r="N11" s="208"/>
      <c r="O11" s="128" t="s">
        <v>89</v>
      </c>
    </row>
    <row r="12" spans="1:15" s="165" customFormat="1" ht="12" x14ac:dyDescent="0.2">
      <c r="A12" s="155">
        <v>1</v>
      </c>
      <c r="B12" s="156"/>
      <c r="C12" s="156"/>
      <c r="D12" s="179" t="s">
        <v>99</v>
      </c>
      <c r="E12" s="158"/>
      <c r="F12" s="158">
        <v>0</v>
      </c>
      <c r="G12" s="159">
        <f t="shared" ref="G12" si="0">F12+E12</f>
        <v>0</v>
      </c>
      <c r="H12" s="158"/>
      <c r="I12" s="158">
        <v>0</v>
      </c>
      <c r="J12" s="160"/>
      <c r="K12" s="161">
        <f t="shared" ref="K12" si="1">H12+I12+J12</f>
        <v>0</v>
      </c>
      <c r="L12" s="162">
        <f t="shared" ref="L12" si="2">IF(G12=0,0,K12/G12)</f>
        <v>0</v>
      </c>
      <c r="M12" s="161">
        <f t="shared" ref="M12" si="3">G12-K12</f>
        <v>0</v>
      </c>
      <c r="N12" s="163">
        <f>ROUND(K12*O12,2)</f>
        <v>0</v>
      </c>
      <c r="O12" s="164">
        <v>0.1</v>
      </c>
    </row>
    <row r="13" spans="1:15" s="165" customFormat="1" ht="12" x14ac:dyDescent="0.2">
      <c r="A13" s="155">
        <v>2</v>
      </c>
      <c r="B13" s="156"/>
      <c r="C13" s="156"/>
      <c r="D13" s="179" t="s">
        <v>150</v>
      </c>
      <c r="E13" s="158"/>
      <c r="F13" s="158">
        <v>0</v>
      </c>
      <c r="G13" s="159">
        <f t="shared" ref="G13:G15" si="4">F13+E13</f>
        <v>0</v>
      </c>
      <c r="H13" s="158"/>
      <c r="I13" s="158">
        <v>0</v>
      </c>
      <c r="J13" s="160"/>
      <c r="K13" s="161">
        <f t="shared" ref="K13:K15" si="5">H13+I13+J13</f>
        <v>0</v>
      </c>
      <c r="L13" s="162">
        <f t="shared" ref="L13:L15" si="6">IF(G13=0,0,K13/G13)</f>
        <v>0</v>
      </c>
      <c r="M13" s="161">
        <f t="shared" ref="M13:M15" si="7">G13-K13</f>
        <v>0</v>
      </c>
      <c r="N13" s="163">
        <f t="shared" ref="N13:N14" si="8">ROUND(K13*O13,2)</f>
        <v>0</v>
      </c>
      <c r="O13" s="164">
        <v>0.1</v>
      </c>
    </row>
    <row r="14" spans="1:15" s="165" customFormat="1" ht="12" x14ac:dyDescent="0.2">
      <c r="A14" s="155">
        <v>3</v>
      </c>
      <c r="B14" s="156"/>
      <c r="C14" s="156"/>
      <c r="D14" s="179" t="s">
        <v>100</v>
      </c>
      <c r="E14" s="158"/>
      <c r="F14" s="158">
        <v>0</v>
      </c>
      <c r="G14" s="159">
        <f t="shared" si="4"/>
        <v>0</v>
      </c>
      <c r="H14" s="158"/>
      <c r="I14" s="158">
        <v>0</v>
      </c>
      <c r="J14" s="160"/>
      <c r="K14" s="161">
        <f t="shared" si="5"/>
        <v>0</v>
      </c>
      <c r="L14" s="162">
        <f t="shared" si="6"/>
        <v>0</v>
      </c>
      <c r="M14" s="161">
        <f t="shared" si="7"/>
        <v>0</v>
      </c>
      <c r="N14" s="163">
        <f t="shared" si="8"/>
        <v>0</v>
      </c>
      <c r="O14" s="164">
        <v>0.1</v>
      </c>
    </row>
    <row r="15" spans="1:15" s="165" customFormat="1" ht="12" x14ac:dyDescent="0.2">
      <c r="A15" s="155">
        <v>4</v>
      </c>
      <c r="B15" s="156"/>
      <c r="C15" s="156"/>
      <c r="D15" s="179" t="s">
        <v>101</v>
      </c>
      <c r="E15" s="158"/>
      <c r="F15" s="158">
        <v>0</v>
      </c>
      <c r="G15" s="159">
        <f t="shared" si="4"/>
        <v>0</v>
      </c>
      <c r="H15" s="158"/>
      <c r="I15" s="158">
        <v>0</v>
      </c>
      <c r="J15" s="160"/>
      <c r="K15" s="161">
        <f t="shared" si="5"/>
        <v>0</v>
      </c>
      <c r="L15" s="162">
        <f t="shared" si="6"/>
        <v>0</v>
      </c>
      <c r="M15" s="161">
        <f t="shared" si="7"/>
        <v>0</v>
      </c>
      <c r="N15" s="163">
        <f>ROUND(K15*O15,2)</f>
        <v>0</v>
      </c>
      <c r="O15" s="164">
        <v>0.1</v>
      </c>
    </row>
    <row r="16" spans="1:15" s="165" customFormat="1" ht="12" x14ac:dyDescent="0.2">
      <c r="A16" s="155">
        <v>5</v>
      </c>
      <c r="B16" s="156"/>
      <c r="C16" s="156"/>
      <c r="D16" s="179" t="s">
        <v>154</v>
      </c>
      <c r="E16" s="158"/>
      <c r="F16" s="158">
        <v>0</v>
      </c>
      <c r="G16" s="159">
        <f t="shared" ref="G16:G21" si="9">F16+E16</f>
        <v>0</v>
      </c>
      <c r="H16" s="158"/>
      <c r="I16" s="158">
        <v>0</v>
      </c>
      <c r="J16" s="160"/>
      <c r="K16" s="161">
        <f t="shared" ref="K16:K21" si="10">H16+I16+J16</f>
        <v>0</v>
      </c>
      <c r="L16" s="162">
        <f t="shared" ref="L16:L21" si="11">IF(G16=0,0,K16/G16)</f>
        <v>0</v>
      </c>
      <c r="M16" s="161">
        <f t="shared" ref="M16:M21" si="12">G16-K16</f>
        <v>0</v>
      </c>
      <c r="N16" s="163">
        <f t="shared" ref="N16:N17" si="13">ROUND(K16*O16,2)</f>
        <v>0</v>
      </c>
      <c r="O16" s="164">
        <v>0.1</v>
      </c>
    </row>
    <row r="17" spans="1:15" s="165" customFormat="1" ht="12" x14ac:dyDescent="0.2">
      <c r="A17" s="155">
        <v>6</v>
      </c>
      <c r="B17" s="156"/>
      <c r="C17" s="156"/>
      <c r="D17" s="179" t="s">
        <v>102</v>
      </c>
      <c r="E17" s="158"/>
      <c r="F17" s="158">
        <v>0</v>
      </c>
      <c r="G17" s="159">
        <f t="shared" si="9"/>
        <v>0</v>
      </c>
      <c r="H17" s="158"/>
      <c r="I17" s="158">
        <v>0</v>
      </c>
      <c r="J17" s="160"/>
      <c r="K17" s="161">
        <f t="shared" si="10"/>
        <v>0</v>
      </c>
      <c r="L17" s="162">
        <f t="shared" si="11"/>
        <v>0</v>
      </c>
      <c r="M17" s="161">
        <f t="shared" si="12"/>
        <v>0</v>
      </c>
      <c r="N17" s="163">
        <f t="shared" si="13"/>
        <v>0</v>
      </c>
      <c r="O17" s="164">
        <v>0.1</v>
      </c>
    </row>
    <row r="18" spans="1:15" s="165" customFormat="1" ht="12" x14ac:dyDescent="0.2">
      <c r="A18" s="155">
        <v>7</v>
      </c>
      <c r="B18" s="156"/>
      <c r="C18" s="156"/>
      <c r="D18" s="179" t="s">
        <v>103</v>
      </c>
      <c r="E18" s="158"/>
      <c r="F18" s="158">
        <v>0</v>
      </c>
      <c r="G18" s="159">
        <f t="shared" si="9"/>
        <v>0</v>
      </c>
      <c r="H18" s="158"/>
      <c r="I18" s="158">
        <v>0</v>
      </c>
      <c r="J18" s="160"/>
      <c r="K18" s="161">
        <f t="shared" si="10"/>
        <v>0</v>
      </c>
      <c r="L18" s="162">
        <f t="shared" si="11"/>
        <v>0</v>
      </c>
      <c r="M18" s="161">
        <f t="shared" si="12"/>
        <v>0</v>
      </c>
      <c r="N18" s="163">
        <f>ROUND(K18*O18,2)</f>
        <v>0</v>
      </c>
      <c r="O18" s="164">
        <v>0.1</v>
      </c>
    </row>
    <row r="19" spans="1:15" s="165" customFormat="1" ht="12" x14ac:dyDescent="0.2">
      <c r="A19" s="155">
        <v>8</v>
      </c>
      <c r="B19" s="156"/>
      <c r="C19" s="156"/>
      <c r="D19" s="179" t="s">
        <v>104</v>
      </c>
      <c r="E19" s="158"/>
      <c r="F19" s="158">
        <v>0</v>
      </c>
      <c r="G19" s="159">
        <f t="shared" si="9"/>
        <v>0</v>
      </c>
      <c r="H19" s="158"/>
      <c r="I19" s="158">
        <v>0</v>
      </c>
      <c r="J19" s="160"/>
      <c r="K19" s="161">
        <f t="shared" si="10"/>
        <v>0</v>
      </c>
      <c r="L19" s="162">
        <f t="shared" si="11"/>
        <v>0</v>
      </c>
      <c r="M19" s="161">
        <f t="shared" si="12"/>
        <v>0</v>
      </c>
      <c r="N19" s="163">
        <f t="shared" ref="N19:N20" si="14">ROUND(K19*O19,2)</f>
        <v>0</v>
      </c>
      <c r="O19" s="164">
        <v>0.1</v>
      </c>
    </row>
    <row r="20" spans="1:15" s="165" customFormat="1" ht="12" x14ac:dyDescent="0.2">
      <c r="A20" s="155">
        <v>9</v>
      </c>
      <c r="B20" s="156"/>
      <c r="C20" s="156"/>
      <c r="D20" s="179" t="s">
        <v>105</v>
      </c>
      <c r="E20" s="158"/>
      <c r="F20" s="158">
        <v>0</v>
      </c>
      <c r="G20" s="159">
        <f t="shared" si="9"/>
        <v>0</v>
      </c>
      <c r="H20" s="158"/>
      <c r="I20" s="158">
        <v>0</v>
      </c>
      <c r="J20" s="160"/>
      <c r="K20" s="161">
        <f t="shared" si="10"/>
        <v>0</v>
      </c>
      <c r="L20" s="162">
        <f t="shared" si="11"/>
        <v>0</v>
      </c>
      <c r="M20" s="161">
        <f t="shared" si="12"/>
        <v>0</v>
      </c>
      <c r="N20" s="163">
        <f t="shared" si="14"/>
        <v>0</v>
      </c>
      <c r="O20" s="164">
        <v>0.1</v>
      </c>
    </row>
    <row r="21" spans="1:15" s="165" customFormat="1" ht="12" x14ac:dyDescent="0.2">
      <c r="A21" s="155">
        <v>3000</v>
      </c>
      <c r="B21" s="156"/>
      <c r="C21" s="156"/>
      <c r="D21" s="157" t="s">
        <v>106</v>
      </c>
      <c r="E21" s="158"/>
      <c r="F21" s="158">
        <v>0</v>
      </c>
      <c r="G21" s="159">
        <f t="shared" si="9"/>
        <v>0</v>
      </c>
      <c r="H21" s="158"/>
      <c r="I21" s="158">
        <v>0</v>
      </c>
      <c r="J21" s="160"/>
      <c r="K21" s="161">
        <f t="shared" si="10"/>
        <v>0</v>
      </c>
      <c r="L21" s="162">
        <f t="shared" si="11"/>
        <v>0</v>
      </c>
      <c r="M21" s="161">
        <f t="shared" si="12"/>
        <v>0</v>
      </c>
      <c r="N21" s="163">
        <f>ROUND(K21*O21,2)</f>
        <v>0</v>
      </c>
      <c r="O21" s="164">
        <v>0.1</v>
      </c>
    </row>
    <row r="22" spans="1:15" s="165" customFormat="1" ht="12" x14ac:dyDescent="0.2">
      <c r="A22" s="155">
        <v>3100</v>
      </c>
      <c r="B22" s="156"/>
      <c r="C22" s="156"/>
      <c r="D22" s="179" t="s">
        <v>107</v>
      </c>
      <c r="E22" s="158"/>
      <c r="F22" s="158">
        <v>0</v>
      </c>
      <c r="G22" s="159">
        <f t="shared" ref="G22:G33" si="15">F22+E22</f>
        <v>0</v>
      </c>
      <c r="H22" s="158"/>
      <c r="I22" s="158">
        <v>0</v>
      </c>
      <c r="J22" s="160"/>
      <c r="K22" s="161">
        <f t="shared" ref="K22:K33" si="16">H22+I22+J22</f>
        <v>0</v>
      </c>
      <c r="L22" s="162">
        <f t="shared" ref="L22:L33" si="17">IF(G22=0,0,K22/G22)</f>
        <v>0</v>
      </c>
      <c r="M22" s="161">
        <f t="shared" ref="M22:M33" si="18">G22-K22</f>
        <v>0</v>
      </c>
      <c r="N22" s="163">
        <f t="shared" ref="N22:N23" si="19">ROUND(K22*O22,2)</f>
        <v>0</v>
      </c>
      <c r="O22" s="164">
        <v>0.1</v>
      </c>
    </row>
    <row r="23" spans="1:15" s="165" customFormat="1" ht="12" x14ac:dyDescent="0.2">
      <c r="A23" s="155">
        <v>3200</v>
      </c>
      <c r="B23" s="156"/>
      <c r="C23" s="156"/>
      <c r="D23" s="179" t="s">
        <v>108</v>
      </c>
      <c r="E23" s="158"/>
      <c r="F23" s="158">
        <v>0</v>
      </c>
      <c r="G23" s="159">
        <f t="shared" si="15"/>
        <v>0</v>
      </c>
      <c r="H23" s="158"/>
      <c r="I23" s="158">
        <v>0</v>
      </c>
      <c r="J23" s="160"/>
      <c r="K23" s="161">
        <f t="shared" si="16"/>
        <v>0</v>
      </c>
      <c r="L23" s="162">
        <f t="shared" si="17"/>
        <v>0</v>
      </c>
      <c r="M23" s="161">
        <f t="shared" si="18"/>
        <v>0</v>
      </c>
      <c r="N23" s="163">
        <f t="shared" si="19"/>
        <v>0</v>
      </c>
      <c r="O23" s="164">
        <v>0.1</v>
      </c>
    </row>
    <row r="24" spans="1:15" s="165" customFormat="1" ht="12" x14ac:dyDescent="0.2">
      <c r="A24" s="155">
        <v>4000</v>
      </c>
      <c r="B24" s="156"/>
      <c r="C24" s="156"/>
      <c r="D24" s="157" t="s">
        <v>109</v>
      </c>
      <c r="E24" s="158"/>
      <c r="F24" s="158">
        <v>0</v>
      </c>
      <c r="G24" s="159">
        <f t="shared" si="15"/>
        <v>0</v>
      </c>
      <c r="H24" s="158"/>
      <c r="I24" s="158">
        <v>0</v>
      </c>
      <c r="J24" s="160"/>
      <c r="K24" s="161">
        <f t="shared" si="16"/>
        <v>0</v>
      </c>
      <c r="L24" s="162">
        <f t="shared" si="17"/>
        <v>0</v>
      </c>
      <c r="M24" s="161">
        <f t="shared" si="18"/>
        <v>0</v>
      </c>
      <c r="N24" s="163">
        <f>ROUND(K24*O24,2)</f>
        <v>0</v>
      </c>
      <c r="O24" s="164">
        <v>0.1</v>
      </c>
    </row>
    <row r="25" spans="1:15" s="165" customFormat="1" ht="12" x14ac:dyDescent="0.2">
      <c r="A25" s="155">
        <v>4100</v>
      </c>
      <c r="B25" s="156"/>
      <c r="C25" s="156"/>
      <c r="D25" s="179" t="s">
        <v>109</v>
      </c>
      <c r="E25" s="158"/>
      <c r="F25" s="158">
        <v>0</v>
      </c>
      <c r="G25" s="159">
        <f t="shared" si="15"/>
        <v>0</v>
      </c>
      <c r="H25" s="158"/>
      <c r="I25" s="158">
        <v>0</v>
      </c>
      <c r="J25" s="160"/>
      <c r="K25" s="161">
        <f t="shared" si="16"/>
        <v>0</v>
      </c>
      <c r="L25" s="162">
        <f t="shared" si="17"/>
        <v>0</v>
      </c>
      <c r="M25" s="161">
        <f t="shared" si="18"/>
        <v>0</v>
      </c>
      <c r="N25" s="163">
        <f t="shared" ref="N25:N26" si="20">ROUND(K25*O25,2)</f>
        <v>0</v>
      </c>
      <c r="O25" s="164">
        <v>0.1</v>
      </c>
    </row>
    <row r="26" spans="1:15" s="165" customFormat="1" ht="12" x14ac:dyDescent="0.2">
      <c r="A26" s="155">
        <v>5000</v>
      </c>
      <c r="B26" s="156"/>
      <c r="C26" s="156"/>
      <c r="D26" s="157" t="s">
        <v>110</v>
      </c>
      <c r="E26" s="158"/>
      <c r="F26" s="158">
        <v>0</v>
      </c>
      <c r="G26" s="159">
        <f t="shared" si="15"/>
        <v>0</v>
      </c>
      <c r="H26" s="158"/>
      <c r="I26" s="158">
        <v>0</v>
      </c>
      <c r="J26" s="160"/>
      <c r="K26" s="161">
        <f t="shared" si="16"/>
        <v>0</v>
      </c>
      <c r="L26" s="162">
        <f t="shared" si="17"/>
        <v>0</v>
      </c>
      <c r="M26" s="161">
        <f t="shared" si="18"/>
        <v>0</v>
      </c>
      <c r="N26" s="163">
        <f t="shared" si="20"/>
        <v>0</v>
      </c>
      <c r="O26" s="164">
        <v>0.1</v>
      </c>
    </row>
    <row r="27" spans="1:15" s="165" customFormat="1" ht="12" x14ac:dyDescent="0.2">
      <c r="A27" s="155">
        <v>5100</v>
      </c>
      <c r="B27" s="156"/>
      <c r="C27" s="156"/>
      <c r="D27" s="179" t="s">
        <v>111</v>
      </c>
      <c r="E27" s="158"/>
      <c r="F27" s="158">
        <v>0</v>
      </c>
      <c r="G27" s="159">
        <f t="shared" si="15"/>
        <v>0</v>
      </c>
      <c r="H27" s="158"/>
      <c r="I27" s="158">
        <v>0</v>
      </c>
      <c r="J27" s="160"/>
      <c r="K27" s="161">
        <f t="shared" si="16"/>
        <v>0</v>
      </c>
      <c r="L27" s="162">
        <f t="shared" si="17"/>
        <v>0</v>
      </c>
      <c r="M27" s="161">
        <f t="shared" si="18"/>
        <v>0</v>
      </c>
      <c r="N27" s="163">
        <f>ROUND(K27*O27,2)</f>
        <v>0</v>
      </c>
      <c r="O27" s="164">
        <v>0.1</v>
      </c>
    </row>
    <row r="28" spans="1:15" s="165" customFormat="1" ht="12" x14ac:dyDescent="0.2">
      <c r="A28" s="155">
        <v>6000</v>
      </c>
      <c r="B28" s="156"/>
      <c r="C28" s="156"/>
      <c r="D28" s="157" t="s">
        <v>112</v>
      </c>
      <c r="E28" s="158"/>
      <c r="F28" s="158">
        <v>0</v>
      </c>
      <c r="G28" s="159">
        <f t="shared" si="15"/>
        <v>0</v>
      </c>
      <c r="H28" s="158"/>
      <c r="I28" s="158">
        <v>0</v>
      </c>
      <c r="J28" s="160"/>
      <c r="K28" s="161">
        <f t="shared" si="16"/>
        <v>0</v>
      </c>
      <c r="L28" s="162">
        <f t="shared" si="17"/>
        <v>0</v>
      </c>
      <c r="M28" s="161">
        <f t="shared" si="18"/>
        <v>0</v>
      </c>
      <c r="N28" s="163">
        <f t="shared" ref="N28:N29" si="21">ROUND(K28*O28,2)</f>
        <v>0</v>
      </c>
      <c r="O28" s="164">
        <v>0.1</v>
      </c>
    </row>
    <row r="29" spans="1:15" s="165" customFormat="1" ht="12" x14ac:dyDescent="0.2">
      <c r="A29" s="155">
        <v>6100</v>
      </c>
      <c r="B29" s="156"/>
      <c r="C29" s="156"/>
      <c r="D29" s="179" t="s">
        <v>113</v>
      </c>
      <c r="E29" s="158"/>
      <c r="F29" s="158">
        <v>0</v>
      </c>
      <c r="G29" s="159">
        <f t="shared" si="15"/>
        <v>0</v>
      </c>
      <c r="H29" s="158"/>
      <c r="I29" s="158">
        <v>0</v>
      </c>
      <c r="J29" s="160"/>
      <c r="K29" s="161">
        <f t="shared" si="16"/>
        <v>0</v>
      </c>
      <c r="L29" s="162">
        <f t="shared" si="17"/>
        <v>0</v>
      </c>
      <c r="M29" s="161">
        <f t="shared" si="18"/>
        <v>0</v>
      </c>
      <c r="N29" s="163">
        <f t="shared" si="21"/>
        <v>0</v>
      </c>
      <c r="O29" s="164">
        <v>0.1</v>
      </c>
    </row>
    <row r="30" spans="1:15" s="165" customFormat="1" ht="12" x14ac:dyDescent="0.2">
      <c r="A30" s="155">
        <v>6200</v>
      </c>
      <c r="B30" s="156"/>
      <c r="C30" s="156"/>
      <c r="D30" s="179" t="s">
        <v>114</v>
      </c>
      <c r="E30" s="158"/>
      <c r="F30" s="158">
        <v>0</v>
      </c>
      <c r="G30" s="159">
        <f t="shared" si="15"/>
        <v>0</v>
      </c>
      <c r="H30" s="158"/>
      <c r="I30" s="158">
        <v>0</v>
      </c>
      <c r="J30" s="160"/>
      <c r="K30" s="161">
        <f t="shared" si="16"/>
        <v>0</v>
      </c>
      <c r="L30" s="162">
        <f t="shared" si="17"/>
        <v>0</v>
      </c>
      <c r="M30" s="161">
        <f t="shared" si="18"/>
        <v>0</v>
      </c>
      <c r="N30" s="163">
        <f>ROUND(K30*O30,2)</f>
        <v>0</v>
      </c>
      <c r="O30" s="164">
        <v>0.1</v>
      </c>
    </row>
    <row r="31" spans="1:15" s="165" customFormat="1" ht="12" x14ac:dyDescent="0.2">
      <c r="A31" s="155">
        <v>7000</v>
      </c>
      <c r="B31" s="156"/>
      <c r="C31" s="156"/>
      <c r="D31" s="157" t="s">
        <v>115</v>
      </c>
      <c r="E31" s="158"/>
      <c r="F31" s="158">
        <v>0</v>
      </c>
      <c r="G31" s="159">
        <f t="shared" si="15"/>
        <v>0</v>
      </c>
      <c r="H31" s="158"/>
      <c r="I31" s="158">
        <v>0</v>
      </c>
      <c r="J31" s="160"/>
      <c r="K31" s="161">
        <f t="shared" si="16"/>
        <v>0</v>
      </c>
      <c r="L31" s="162">
        <f t="shared" si="17"/>
        <v>0</v>
      </c>
      <c r="M31" s="161">
        <f t="shared" si="18"/>
        <v>0</v>
      </c>
      <c r="N31" s="163">
        <f t="shared" ref="N31:N32" si="22">ROUND(K31*O31,2)</f>
        <v>0</v>
      </c>
      <c r="O31" s="164">
        <v>0.1</v>
      </c>
    </row>
    <row r="32" spans="1:15" s="165" customFormat="1" ht="12" x14ac:dyDescent="0.2">
      <c r="A32" s="155">
        <v>7100</v>
      </c>
      <c r="B32" s="156"/>
      <c r="C32" s="156"/>
      <c r="D32" s="179" t="s">
        <v>151</v>
      </c>
      <c r="E32" s="158"/>
      <c r="F32" s="158">
        <v>0</v>
      </c>
      <c r="G32" s="159">
        <f t="shared" si="15"/>
        <v>0</v>
      </c>
      <c r="H32" s="158"/>
      <c r="I32" s="158">
        <v>0</v>
      </c>
      <c r="J32" s="160"/>
      <c r="K32" s="161">
        <f t="shared" si="16"/>
        <v>0</v>
      </c>
      <c r="L32" s="162">
        <f t="shared" si="17"/>
        <v>0</v>
      </c>
      <c r="M32" s="161">
        <f t="shared" si="18"/>
        <v>0</v>
      </c>
      <c r="N32" s="163">
        <f t="shared" si="22"/>
        <v>0</v>
      </c>
      <c r="O32" s="164">
        <v>0.1</v>
      </c>
    </row>
    <row r="33" spans="1:15" s="165" customFormat="1" ht="12" x14ac:dyDescent="0.2">
      <c r="A33" s="155">
        <v>7200</v>
      </c>
      <c r="B33" s="156"/>
      <c r="C33" s="156"/>
      <c r="D33" s="179" t="s">
        <v>152</v>
      </c>
      <c r="E33" s="158"/>
      <c r="F33" s="158">
        <v>0</v>
      </c>
      <c r="G33" s="159">
        <f t="shared" si="15"/>
        <v>0</v>
      </c>
      <c r="H33" s="158"/>
      <c r="I33" s="158">
        <v>0</v>
      </c>
      <c r="J33" s="160"/>
      <c r="K33" s="161">
        <f t="shared" si="16"/>
        <v>0</v>
      </c>
      <c r="L33" s="162">
        <f t="shared" si="17"/>
        <v>0</v>
      </c>
      <c r="M33" s="161">
        <f t="shared" si="18"/>
        <v>0</v>
      </c>
      <c r="N33" s="163">
        <f>ROUND(K33*O33,2)</f>
        <v>0</v>
      </c>
      <c r="O33" s="164">
        <v>0.1</v>
      </c>
    </row>
    <row r="34" spans="1:15" s="165" customFormat="1" ht="12" x14ac:dyDescent="0.2">
      <c r="A34" s="155">
        <v>7300</v>
      </c>
      <c r="B34" s="156"/>
      <c r="C34" s="156"/>
      <c r="D34" s="179" t="s">
        <v>116</v>
      </c>
      <c r="E34" s="158"/>
      <c r="F34" s="158">
        <v>0</v>
      </c>
      <c r="G34" s="159">
        <f t="shared" ref="G34:G57" si="23">F34+E34</f>
        <v>0</v>
      </c>
      <c r="H34" s="158"/>
      <c r="I34" s="158">
        <v>0</v>
      </c>
      <c r="J34" s="160"/>
      <c r="K34" s="161">
        <f t="shared" ref="K34:K57" si="24">H34+I34+J34</f>
        <v>0</v>
      </c>
      <c r="L34" s="162">
        <f t="shared" ref="L34:L57" si="25">IF(G34=0,0,K34/G34)</f>
        <v>0</v>
      </c>
      <c r="M34" s="161">
        <f t="shared" ref="M34:M57" si="26">G34-K34</f>
        <v>0</v>
      </c>
      <c r="N34" s="163">
        <f t="shared" ref="N34:N35" si="27">ROUND(K34*O34,2)</f>
        <v>0</v>
      </c>
      <c r="O34" s="164">
        <v>0.1</v>
      </c>
    </row>
    <row r="35" spans="1:15" s="165" customFormat="1" ht="12" x14ac:dyDescent="0.2">
      <c r="A35" s="155">
        <v>7400</v>
      </c>
      <c r="B35" s="156"/>
      <c r="C35" s="156"/>
      <c r="D35" s="179" t="s">
        <v>117</v>
      </c>
      <c r="E35" s="158"/>
      <c r="F35" s="158">
        <v>0</v>
      </c>
      <c r="G35" s="159">
        <f t="shared" si="23"/>
        <v>0</v>
      </c>
      <c r="H35" s="158"/>
      <c r="I35" s="158">
        <v>0</v>
      </c>
      <c r="J35" s="160"/>
      <c r="K35" s="161">
        <f t="shared" si="24"/>
        <v>0</v>
      </c>
      <c r="L35" s="162">
        <f t="shared" si="25"/>
        <v>0</v>
      </c>
      <c r="M35" s="161">
        <f t="shared" si="26"/>
        <v>0</v>
      </c>
      <c r="N35" s="163">
        <f t="shared" si="27"/>
        <v>0</v>
      </c>
      <c r="O35" s="164">
        <v>0.1</v>
      </c>
    </row>
    <row r="36" spans="1:15" s="165" customFormat="1" ht="12" x14ac:dyDescent="0.2">
      <c r="A36" s="155">
        <v>7500</v>
      </c>
      <c r="B36" s="156"/>
      <c r="C36" s="156"/>
      <c r="D36" s="179" t="s">
        <v>118</v>
      </c>
      <c r="E36" s="158"/>
      <c r="F36" s="158">
        <v>0</v>
      </c>
      <c r="G36" s="159">
        <f t="shared" si="23"/>
        <v>0</v>
      </c>
      <c r="H36" s="158"/>
      <c r="I36" s="158">
        <v>0</v>
      </c>
      <c r="J36" s="160"/>
      <c r="K36" s="161">
        <f t="shared" si="24"/>
        <v>0</v>
      </c>
      <c r="L36" s="162">
        <f t="shared" si="25"/>
        <v>0</v>
      </c>
      <c r="M36" s="161">
        <f t="shared" si="26"/>
        <v>0</v>
      </c>
      <c r="N36" s="163">
        <f>ROUND(K36*O36,2)</f>
        <v>0</v>
      </c>
      <c r="O36" s="164">
        <v>0.1</v>
      </c>
    </row>
    <row r="37" spans="1:15" s="165" customFormat="1" ht="12" x14ac:dyDescent="0.2">
      <c r="A37" s="155">
        <v>7600</v>
      </c>
      <c r="B37" s="156"/>
      <c r="C37" s="156"/>
      <c r="D37" s="179" t="s">
        <v>119</v>
      </c>
      <c r="E37" s="158"/>
      <c r="F37" s="158">
        <v>0</v>
      </c>
      <c r="G37" s="159">
        <f t="shared" si="23"/>
        <v>0</v>
      </c>
      <c r="H37" s="158"/>
      <c r="I37" s="158">
        <v>0</v>
      </c>
      <c r="J37" s="160"/>
      <c r="K37" s="161">
        <f t="shared" si="24"/>
        <v>0</v>
      </c>
      <c r="L37" s="162">
        <f t="shared" si="25"/>
        <v>0</v>
      </c>
      <c r="M37" s="161">
        <f t="shared" si="26"/>
        <v>0</v>
      </c>
      <c r="N37" s="163">
        <f t="shared" ref="N37:N38" si="28">ROUND(K37*O37,2)</f>
        <v>0</v>
      </c>
      <c r="O37" s="164">
        <v>0.1</v>
      </c>
    </row>
    <row r="38" spans="1:15" s="165" customFormat="1" ht="12" x14ac:dyDescent="0.2">
      <c r="A38" s="155">
        <v>7700</v>
      </c>
      <c r="B38" s="156"/>
      <c r="C38" s="156"/>
      <c r="D38" s="179" t="s">
        <v>120</v>
      </c>
      <c r="E38" s="158"/>
      <c r="F38" s="158">
        <v>0</v>
      </c>
      <c r="G38" s="159">
        <f t="shared" si="23"/>
        <v>0</v>
      </c>
      <c r="H38" s="158"/>
      <c r="I38" s="158">
        <v>0</v>
      </c>
      <c r="J38" s="160"/>
      <c r="K38" s="161">
        <f t="shared" si="24"/>
        <v>0</v>
      </c>
      <c r="L38" s="162">
        <f t="shared" si="25"/>
        <v>0</v>
      </c>
      <c r="M38" s="161">
        <f t="shared" si="26"/>
        <v>0</v>
      </c>
      <c r="N38" s="163">
        <f t="shared" si="28"/>
        <v>0</v>
      </c>
      <c r="O38" s="164">
        <v>0.1</v>
      </c>
    </row>
    <row r="39" spans="1:15" s="165" customFormat="1" ht="12" x14ac:dyDescent="0.2">
      <c r="A39" s="155">
        <v>8000</v>
      </c>
      <c r="B39" s="156"/>
      <c r="C39" s="156"/>
      <c r="D39" s="157" t="s">
        <v>121</v>
      </c>
      <c r="E39" s="158"/>
      <c r="F39" s="158">
        <v>0</v>
      </c>
      <c r="G39" s="159">
        <f t="shared" si="23"/>
        <v>0</v>
      </c>
      <c r="H39" s="158"/>
      <c r="I39" s="158">
        <v>0</v>
      </c>
      <c r="J39" s="160"/>
      <c r="K39" s="161">
        <f t="shared" si="24"/>
        <v>0</v>
      </c>
      <c r="L39" s="162">
        <f t="shared" si="25"/>
        <v>0</v>
      </c>
      <c r="M39" s="161">
        <f t="shared" si="26"/>
        <v>0</v>
      </c>
      <c r="N39" s="163">
        <f>ROUND(K39*O39,2)</f>
        <v>0</v>
      </c>
      <c r="O39" s="164">
        <v>0.1</v>
      </c>
    </row>
    <row r="40" spans="1:15" s="165" customFormat="1" ht="12" x14ac:dyDescent="0.2">
      <c r="A40" s="155">
        <v>8100</v>
      </c>
      <c r="B40" s="156"/>
      <c r="C40" s="156"/>
      <c r="D40" s="179" t="s">
        <v>122</v>
      </c>
      <c r="E40" s="158"/>
      <c r="F40" s="158">
        <v>0</v>
      </c>
      <c r="G40" s="159">
        <f t="shared" si="23"/>
        <v>0</v>
      </c>
      <c r="H40" s="158"/>
      <c r="I40" s="158">
        <v>0</v>
      </c>
      <c r="J40" s="160"/>
      <c r="K40" s="161">
        <f t="shared" si="24"/>
        <v>0</v>
      </c>
      <c r="L40" s="162">
        <f t="shared" si="25"/>
        <v>0</v>
      </c>
      <c r="M40" s="161">
        <f t="shared" si="26"/>
        <v>0</v>
      </c>
      <c r="N40" s="163">
        <f t="shared" ref="N40:N41" si="29">ROUND(K40*O40,2)</f>
        <v>0</v>
      </c>
      <c r="O40" s="164">
        <v>0.1</v>
      </c>
    </row>
    <row r="41" spans="1:15" s="165" customFormat="1" ht="12" x14ac:dyDescent="0.2">
      <c r="A41" s="155">
        <v>8200</v>
      </c>
      <c r="B41" s="156"/>
      <c r="C41" s="156"/>
      <c r="D41" s="179" t="s">
        <v>123</v>
      </c>
      <c r="E41" s="158"/>
      <c r="F41" s="158">
        <v>0</v>
      </c>
      <c r="G41" s="159">
        <f t="shared" si="23"/>
        <v>0</v>
      </c>
      <c r="H41" s="158"/>
      <c r="I41" s="158">
        <v>0</v>
      </c>
      <c r="J41" s="160"/>
      <c r="K41" s="161">
        <f t="shared" si="24"/>
        <v>0</v>
      </c>
      <c r="L41" s="162">
        <f t="shared" si="25"/>
        <v>0</v>
      </c>
      <c r="M41" s="161">
        <f t="shared" si="26"/>
        <v>0</v>
      </c>
      <c r="N41" s="163">
        <f t="shared" si="29"/>
        <v>0</v>
      </c>
      <c r="O41" s="164">
        <v>0.1</v>
      </c>
    </row>
    <row r="42" spans="1:15" s="165" customFormat="1" ht="12" x14ac:dyDescent="0.2">
      <c r="A42" s="155">
        <v>9000</v>
      </c>
      <c r="B42" s="156"/>
      <c r="C42" s="156"/>
      <c r="D42" s="157" t="s">
        <v>124</v>
      </c>
      <c r="E42" s="158"/>
      <c r="F42" s="158">
        <v>0</v>
      </c>
      <c r="G42" s="159">
        <f t="shared" si="23"/>
        <v>0</v>
      </c>
      <c r="H42" s="158"/>
      <c r="I42" s="158">
        <v>0</v>
      </c>
      <c r="J42" s="160"/>
      <c r="K42" s="161">
        <f t="shared" si="24"/>
        <v>0</v>
      </c>
      <c r="L42" s="162">
        <f t="shared" si="25"/>
        <v>0</v>
      </c>
      <c r="M42" s="161">
        <f t="shared" si="26"/>
        <v>0</v>
      </c>
      <c r="N42" s="163">
        <f>ROUND(K42*O42,2)</f>
        <v>0</v>
      </c>
      <c r="O42" s="164">
        <v>0.1</v>
      </c>
    </row>
    <row r="43" spans="1:15" s="165" customFormat="1" ht="12" x14ac:dyDescent="0.2">
      <c r="A43" s="155">
        <v>9100</v>
      </c>
      <c r="B43" s="156"/>
      <c r="C43" s="156"/>
      <c r="D43" s="180" t="s">
        <v>125</v>
      </c>
      <c r="E43" s="158"/>
      <c r="F43" s="158">
        <v>0</v>
      </c>
      <c r="G43" s="159">
        <f t="shared" si="23"/>
        <v>0</v>
      </c>
      <c r="H43" s="158"/>
      <c r="I43" s="158">
        <v>0</v>
      </c>
      <c r="J43" s="160"/>
      <c r="K43" s="161">
        <f t="shared" si="24"/>
        <v>0</v>
      </c>
      <c r="L43" s="162">
        <f t="shared" si="25"/>
        <v>0</v>
      </c>
      <c r="M43" s="161">
        <f t="shared" si="26"/>
        <v>0</v>
      </c>
      <c r="N43" s="163">
        <f t="shared" ref="N43:N44" si="30">ROUND(K43*O43,2)</f>
        <v>0</v>
      </c>
      <c r="O43" s="164">
        <v>0.1</v>
      </c>
    </row>
    <row r="44" spans="1:15" s="165" customFormat="1" ht="12" x14ac:dyDescent="0.2">
      <c r="A44" s="155">
        <v>9200</v>
      </c>
      <c r="B44" s="156"/>
      <c r="C44" s="156"/>
      <c r="D44" s="179" t="s">
        <v>126</v>
      </c>
      <c r="E44" s="158"/>
      <c r="F44" s="158">
        <v>0</v>
      </c>
      <c r="G44" s="159">
        <f t="shared" si="23"/>
        <v>0</v>
      </c>
      <c r="H44" s="158"/>
      <c r="I44" s="158">
        <v>0</v>
      </c>
      <c r="J44" s="160"/>
      <c r="K44" s="161">
        <f t="shared" si="24"/>
        <v>0</v>
      </c>
      <c r="L44" s="162">
        <f t="shared" si="25"/>
        <v>0</v>
      </c>
      <c r="M44" s="161">
        <f t="shared" si="26"/>
        <v>0</v>
      </c>
      <c r="N44" s="163">
        <f t="shared" si="30"/>
        <v>0</v>
      </c>
      <c r="O44" s="164">
        <v>0.1</v>
      </c>
    </row>
    <row r="45" spans="1:15" s="165" customFormat="1" ht="12" x14ac:dyDescent="0.2">
      <c r="A45" s="155">
        <v>9300</v>
      </c>
      <c r="B45" s="156"/>
      <c r="C45" s="156"/>
      <c r="D45" s="179" t="s">
        <v>127</v>
      </c>
      <c r="E45" s="158"/>
      <c r="F45" s="158">
        <v>0</v>
      </c>
      <c r="G45" s="159">
        <f t="shared" si="23"/>
        <v>0</v>
      </c>
      <c r="H45" s="158"/>
      <c r="I45" s="158">
        <v>0</v>
      </c>
      <c r="J45" s="160"/>
      <c r="K45" s="161">
        <f t="shared" si="24"/>
        <v>0</v>
      </c>
      <c r="L45" s="162">
        <f t="shared" si="25"/>
        <v>0</v>
      </c>
      <c r="M45" s="161">
        <f t="shared" si="26"/>
        <v>0</v>
      </c>
      <c r="N45" s="163">
        <f>ROUND(K45*O45,2)</f>
        <v>0</v>
      </c>
      <c r="O45" s="164">
        <v>0.1</v>
      </c>
    </row>
    <row r="46" spans="1:15" s="165" customFormat="1" ht="12" x14ac:dyDescent="0.2">
      <c r="A46" s="155">
        <v>10000</v>
      </c>
      <c r="B46" s="156"/>
      <c r="C46" s="156"/>
      <c r="D46" s="157" t="s">
        <v>128</v>
      </c>
      <c r="E46" s="158"/>
      <c r="F46" s="158">
        <v>0</v>
      </c>
      <c r="G46" s="159">
        <f t="shared" si="23"/>
        <v>0</v>
      </c>
      <c r="H46" s="158"/>
      <c r="I46" s="158">
        <v>0</v>
      </c>
      <c r="J46" s="160"/>
      <c r="K46" s="161">
        <f t="shared" si="24"/>
        <v>0</v>
      </c>
      <c r="L46" s="162">
        <f t="shared" si="25"/>
        <v>0</v>
      </c>
      <c r="M46" s="161">
        <f t="shared" si="26"/>
        <v>0</v>
      </c>
      <c r="N46" s="163">
        <f t="shared" ref="N46:N47" si="31">ROUND(K46*O46,2)</f>
        <v>0</v>
      </c>
      <c r="O46" s="164">
        <v>0.1</v>
      </c>
    </row>
    <row r="47" spans="1:15" s="165" customFormat="1" ht="12" x14ac:dyDescent="0.2">
      <c r="A47" s="155">
        <v>10100</v>
      </c>
      <c r="B47" s="156"/>
      <c r="C47" s="156"/>
      <c r="D47" s="179" t="s">
        <v>129</v>
      </c>
      <c r="E47" s="158"/>
      <c r="F47" s="158">
        <v>0</v>
      </c>
      <c r="G47" s="159">
        <f t="shared" si="23"/>
        <v>0</v>
      </c>
      <c r="H47" s="158"/>
      <c r="I47" s="158">
        <v>0</v>
      </c>
      <c r="J47" s="160"/>
      <c r="K47" s="161">
        <f t="shared" si="24"/>
        <v>0</v>
      </c>
      <c r="L47" s="162">
        <f t="shared" si="25"/>
        <v>0</v>
      </c>
      <c r="M47" s="161">
        <f t="shared" si="26"/>
        <v>0</v>
      </c>
      <c r="N47" s="163">
        <f t="shared" si="31"/>
        <v>0</v>
      </c>
      <c r="O47" s="164">
        <v>0.1</v>
      </c>
    </row>
    <row r="48" spans="1:15" s="165" customFormat="1" ht="12" x14ac:dyDescent="0.2">
      <c r="A48" s="155">
        <v>10200</v>
      </c>
      <c r="B48" s="156"/>
      <c r="C48" s="156"/>
      <c r="D48" s="179" t="s">
        <v>130</v>
      </c>
      <c r="E48" s="158"/>
      <c r="F48" s="158">
        <v>0</v>
      </c>
      <c r="G48" s="159">
        <f t="shared" si="23"/>
        <v>0</v>
      </c>
      <c r="H48" s="158"/>
      <c r="I48" s="158">
        <v>0</v>
      </c>
      <c r="J48" s="160"/>
      <c r="K48" s="161">
        <f t="shared" si="24"/>
        <v>0</v>
      </c>
      <c r="L48" s="162">
        <f t="shared" si="25"/>
        <v>0</v>
      </c>
      <c r="M48" s="161">
        <f t="shared" si="26"/>
        <v>0</v>
      </c>
      <c r="N48" s="163">
        <f>ROUND(K48*O48,2)</f>
        <v>0</v>
      </c>
      <c r="O48" s="164">
        <v>0.1</v>
      </c>
    </row>
    <row r="49" spans="1:15" s="165" customFormat="1" ht="12" x14ac:dyDescent="0.2">
      <c r="A49" s="155">
        <v>10300</v>
      </c>
      <c r="B49" s="156"/>
      <c r="C49" s="156"/>
      <c r="D49" s="179" t="s">
        <v>128</v>
      </c>
      <c r="E49" s="158"/>
      <c r="F49" s="158">
        <v>0</v>
      </c>
      <c r="G49" s="159">
        <f t="shared" si="23"/>
        <v>0</v>
      </c>
      <c r="H49" s="158"/>
      <c r="I49" s="158">
        <v>0</v>
      </c>
      <c r="J49" s="160"/>
      <c r="K49" s="161">
        <f t="shared" si="24"/>
        <v>0</v>
      </c>
      <c r="L49" s="162">
        <f t="shared" si="25"/>
        <v>0</v>
      </c>
      <c r="M49" s="161">
        <f t="shared" si="26"/>
        <v>0</v>
      </c>
      <c r="N49" s="163">
        <f t="shared" ref="N49:N50" si="32">ROUND(K49*O49,2)</f>
        <v>0</v>
      </c>
      <c r="O49" s="164">
        <v>0.1</v>
      </c>
    </row>
    <row r="50" spans="1:15" s="165" customFormat="1" ht="12" x14ac:dyDescent="0.2">
      <c r="A50" s="155">
        <v>12000</v>
      </c>
      <c r="B50" s="156"/>
      <c r="C50" s="156"/>
      <c r="D50" s="157" t="s">
        <v>131</v>
      </c>
      <c r="E50" s="158"/>
      <c r="F50" s="158">
        <v>0</v>
      </c>
      <c r="G50" s="159">
        <f t="shared" si="23"/>
        <v>0</v>
      </c>
      <c r="H50" s="158"/>
      <c r="I50" s="158">
        <v>0</v>
      </c>
      <c r="J50" s="160"/>
      <c r="K50" s="161">
        <f t="shared" si="24"/>
        <v>0</v>
      </c>
      <c r="L50" s="162">
        <f t="shared" si="25"/>
        <v>0</v>
      </c>
      <c r="M50" s="161">
        <f t="shared" si="26"/>
        <v>0</v>
      </c>
      <c r="N50" s="163">
        <f t="shared" si="32"/>
        <v>0</v>
      </c>
      <c r="O50" s="164">
        <v>0.1</v>
      </c>
    </row>
    <row r="51" spans="1:15" s="165" customFormat="1" ht="12" x14ac:dyDescent="0.2">
      <c r="A51" s="155">
        <v>12100</v>
      </c>
      <c r="B51" s="156"/>
      <c r="C51" s="156"/>
      <c r="D51" s="179" t="s">
        <v>132</v>
      </c>
      <c r="E51" s="158"/>
      <c r="F51" s="158">
        <v>0</v>
      </c>
      <c r="G51" s="159">
        <f t="shared" si="23"/>
        <v>0</v>
      </c>
      <c r="H51" s="158"/>
      <c r="I51" s="158">
        <v>0</v>
      </c>
      <c r="J51" s="160"/>
      <c r="K51" s="161">
        <f t="shared" si="24"/>
        <v>0</v>
      </c>
      <c r="L51" s="162">
        <f t="shared" si="25"/>
        <v>0</v>
      </c>
      <c r="M51" s="161">
        <f t="shared" si="26"/>
        <v>0</v>
      </c>
      <c r="N51" s="163">
        <f>ROUND(K51*O51,2)</f>
        <v>0</v>
      </c>
      <c r="O51" s="164">
        <v>0.1</v>
      </c>
    </row>
    <row r="52" spans="1:15" s="165" customFormat="1" ht="12" x14ac:dyDescent="0.2">
      <c r="A52" s="155">
        <v>14000</v>
      </c>
      <c r="B52" s="156"/>
      <c r="C52" s="156"/>
      <c r="D52" s="157" t="s">
        <v>133</v>
      </c>
      <c r="E52" s="158"/>
      <c r="F52" s="158">
        <v>0</v>
      </c>
      <c r="G52" s="159">
        <f t="shared" si="23"/>
        <v>0</v>
      </c>
      <c r="H52" s="158"/>
      <c r="I52" s="158">
        <v>0</v>
      </c>
      <c r="J52" s="160"/>
      <c r="K52" s="161">
        <f t="shared" si="24"/>
        <v>0</v>
      </c>
      <c r="L52" s="162">
        <f t="shared" si="25"/>
        <v>0</v>
      </c>
      <c r="M52" s="161">
        <f t="shared" si="26"/>
        <v>0</v>
      </c>
      <c r="N52" s="163">
        <f t="shared" ref="N52:N53" si="33">ROUND(K52*O52,2)</f>
        <v>0</v>
      </c>
      <c r="O52" s="164">
        <v>0.1</v>
      </c>
    </row>
    <row r="53" spans="1:15" s="165" customFormat="1" ht="12" x14ac:dyDescent="0.2">
      <c r="A53" s="155">
        <v>14100</v>
      </c>
      <c r="B53" s="156"/>
      <c r="C53" s="156"/>
      <c r="D53" s="179" t="s">
        <v>134</v>
      </c>
      <c r="E53" s="158"/>
      <c r="F53" s="158">
        <v>0</v>
      </c>
      <c r="G53" s="159">
        <f t="shared" si="23"/>
        <v>0</v>
      </c>
      <c r="H53" s="158"/>
      <c r="I53" s="158">
        <v>0</v>
      </c>
      <c r="J53" s="160"/>
      <c r="K53" s="161">
        <f t="shared" si="24"/>
        <v>0</v>
      </c>
      <c r="L53" s="162">
        <f t="shared" si="25"/>
        <v>0</v>
      </c>
      <c r="M53" s="161">
        <f t="shared" si="26"/>
        <v>0</v>
      </c>
      <c r="N53" s="163">
        <f t="shared" si="33"/>
        <v>0</v>
      </c>
      <c r="O53" s="164">
        <v>0.1</v>
      </c>
    </row>
    <row r="54" spans="1:15" s="165" customFormat="1" ht="12" x14ac:dyDescent="0.2">
      <c r="A54" s="155">
        <v>21000</v>
      </c>
      <c r="B54" s="156"/>
      <c r="C54" s="156"/>
      <c r="D54" s="157" t="s">
        <v>135</v>
      </c>
      <c r="E54" s="158"/>
      <c r="F54" s="158">
        <v>0</v>
      </c>
      <c r="G54" s="159">
        <f t="shared" si="23"/>
        <v>0</v>
      </c>
      <c r="H54" s="158"/>
      <c r="I54" s="158">
        <v>0</v>
      </c>
      <c r="J54" s="160"/>
      <c r="K54" s="161">
        <f t="shared" si="24"/>
        <v>0</v>
      </c>
      <c r="L54" s="162">
        <f t="shared" si="25"/>
        <v>0</v>
      </c>
      <c r="M54" s="161">
        <f t="shared" si="26"/>
        <v>0</v>
      </c>
      <c r="N54" s="163">
        <f>ROUND(K54*O54,2)</f>
        <v>0</v>
      </c>
      <c r="O54" s="164">
        <v>0.1</v>
      </c>
    </row>
    <row r="55" spans="1:15" s="165" customFormat="1" ht="12" x14ac:dyDescent="0.2">
      <c r="A55" s="155">
        <v>21100</v>
      </c>
      <c r="B55" s="156"/>
      <c r="C55" s="156"/>
      <c r="D55" s="179" t="s">
        <v>135</v>
      </c>
      <c r="E55" s="158"/>
      <c r="F55" s="158">
        <v>0</v>
      </c>
      <c r="G55" s="159">
        <f t="shared" si="23"/>
        <v>0</v>
      </c>
      <c r="H55" s="158"/>
      <c r="I55" s="158">
        <v>0</v>
      </c>
      <c r="J55" s="160"/>
      <c r="K55" s="161">
        <f t="shared" si="24"/>
        <v>0</v>
      </c>
      <c r="L55" s="162">
        <f t="shared" si="25"/>
        <v>0</v>
      </c>
      <c r="M55" s="161">
        <f t="shared" si="26"/>
        <v>0</v>
      </c>
      <c r="N55" s="163">
        <f t="shared" ref="N55:N56" si="34">ROUND(K55*O55,2)</f>
        <v>0</v>
      </c>
      <c r="O55" s="164">
        <v>0.1</v>
      </c>
    </row>
    <row r="56" spans="1:15" s="165" customFormat="1" ht="12" x14ac:dyDescent="0.2">
      <c r="A56" s="155">
        <v>22000</v>
      </c>
      <c r="B56" s="156"/>
      <c r="C56" s="156"/>
      <c r="D56" s="157" t="s">
        <v>136</v>
      </c>
      <c r="E56" s="158"/>
      <c r="F56" s="158">
        <v>0</v>
      </c>
      <c r="G56" s="159">
        <f t="shared" si="23"/>
        <v>0</v>
      </c>
      <c r="H56" s="158"/>
      <c r="I56" s="158">
        <v>0</v>
      </c>
      <c r="J56" s="160"/>
      <c r="K56" s="161">
        <f t="shared" si="24"/>
        <v>0</v>
      </c>
      <c r="L56" s="162">
        <f t="shared" si="25"/>
        <v>0</v>
      </c>
      <c r="M56" s="161">
        <f t="shared" si="26"/>
        <v>0</v>
      </c>
      <c r="N56" s="163">
        <f t="shared" si="34"/>
        <v>0</v>
      </c>
      <c r="O56" s="164">
        <v>0.1</v>
      </c>
    </row>
    <row r="57" spans="1:15" s="165" customFormat="1" ht="12" x14ac:dyDescent="0.2">
      <c r="A57" s="155">
        <v>22100</v>
      </c>
      <c r="B57" s="156"/>
      <c r="C57" s="156"/>
      <c r="D57" s="179" t="s">
        <v>136</v>
      </c>
      <c r="E57" s="158"/>
      <c r="F57" s="158">
        <v>0</v>
      </c>
      <c r="G57" s="159">
        <f t="shared" si="23"/>
        <v>0</v>
      </c>
      <c r="H57" s="158"/>
      <c r="I57" s="158">
        <v>0</v>
      </c>
      <c r="J57" s="160"/>
      <c r="K57" s="161">
        <f t="shared" si="24"/>
        <v>0</v>
      </c>
      <c r="L57" s="162">
        <f t="shared" si="25"/>
        <v>0</v>
      </c>
      <c r="M57" s="161">
        <f t="shared" si="26"/>
        <v>0</v>
      </c>
      <c r="N57" s="163">
        <f>ROUND(K57*O57,2)</f>
        <v>0</v>
      </c>
      <c r="O57" s="164">
        <v>0.1</v>
      </c>
    </row>
    <row r="58" spans="1:15" s="165" customFormat="1" ht="12" x14ac:dyDescent="0.2">
      <c r="A58" s="155">
        <v>23000</v>
      </c>
      <c r="B58" s="156"/>
      <c r="C58" s="156"/>
      <c r="D58" s="157" t="s">
        <v>137</v>
      </c>
      <c r="E58" s="158"/>
      <c r="F58" s="158">
        <v>0</v>
      </c>
      <c r="G58" s="159">
        <f t="shared" ref="G58:G105" si="35">F58+E58</f>
        <v>0</v>
      </c>
      <c r="H58" s="158"/>
      <c r="I58" s="158">
        <v>0</v>
      </c>
      <c r="J58" s="160"/>
      <c r="K58" s="161">
        <f t="shared" ref="K58:K105" si="36">H58+I58+J58</f>
        <v>0</v>
      </c>
      <c r="L58" s="162">
        <f t="shared" ref="L58:L105" si="37">IF(G58=0,0,K58/G58)</f>
        <v>0</v>
      </c>
      <c r="M58" s="161">
        <f t="shared" ref="M58:M105" si="38">G58-K58</f>
        <v>0</v>
      </c>
      <c r="N58" s="163">
        <f t="shared" ref="N58:N59" si="39">ROUND(K58*O58,2)</f>
        <v>0</v>
      </c>
      <c r="O58" s="164">
        <v>0.1</v>
      </c>
    </row>
    <row r="59" spans="1:15" s="165" customFormat="1" ht="12" x14ac:dyDescent="0.2">
      <c r="A59" s="155">
        <v>23100</v>
      </c>
      <c r="B59" s="156"/>
      <c r="C59" s="156"/>
      <c r="D59" s="179" t="s">
        <v>137</v>
      </c>
      <c r="E59" s="158"/>
      <c r="F59" s="158">
        <v>0</v>
      </c>
      <c r="G59" s="159">
        <f t="shared" si="35"/>
        <v>0</v>
      </c>
      <c r="H59" s="158"/>
      <c r="I59" s="158">
        <v>0</v>
      </c>
      <c r="J59" s="160"/>
      <c r="K59" s="161">
        <f t="shared" si="36"/>
        <v>0</v>
      </c>
      <c r="L59" s="162">
        <f t="shared" si="37"/>
        <v>0</v>
      </c>
      <c r="M59" s="161">
        <f t="shared" si="38"/>
        <v>0</v>
      </c>
      <c r="N59" s="163">
        <f t="shared" si="39"/>
        <v>0</v>
      </c>
      <c r="O59" s="164">
        <v>0.1</v>
      </c>
    </row>
    <row r="60" spans="1:15" s="165" customFormat="1" ht="12" x14ac:dyDescent="0.2">
      <c r="A60" s="155">
        <v>26000</v>
      </c>
      <c r="B60" s="156"/>
      <c r="C60" s="156"/>
      <c r="D60" s="157" t="s">
        <v>138</v>
      </c>
      <c r="E60" s="158"/>
      <c r="F60" s="158">
        <v>0</v>
      </c>
      <c r="G60" s="159">
        <f t="shared" si="35"/>
        <v>0</v>
      </c>
      <c r="H60" s="158"/>
      <c r="I60" s="158">
        <v>0</v>
      </c>
      <c r="J60" s="160"/>
      <c r="K60" s="161">
        <f t="shared" si="36"/>
        <v>0</v>
      </c>
      <c r="L60" s="162">
        <f t="shared" si="37"/>
        <v>0</v>
      </c>
      <c r="M60" s="161">
        <f t="shared" si="38"/>
        <v>0</v>
      </c>
      <c r="N60" s="163">
        <f>ROUND(K60*O60,2)</f>
        <v>0</v>
      </c>
      <c r="O60" s="164">
        <v>0.1</v>
      </c>
    </row>
    <row r="61" spans="1:15" s="165" customFormat="1" ht="12" x14ac:dyDescent="0.2">
      <c r="A61" s="155">
        <v>26100</v>
      </c>
      <c r="B61" s="156"/>
      <c r="C61" s="156"/>
      <c r="D61" s="179" t="s">
        <v>138</v>
      </c>
      <c r="E61" s="158"/>
      <c r="F61" s="158">
        <v>0</v>
      </c>
      <c r="G61" s="159">
        <f t="shared" si="35"/>
        <v>0</v>
      </c>
      <c r="H61" s="158"/>
      <c r="I61" s="158">
        <v>0</v>
      </c>
      <c r="J61" s="160"/>
      <c r="K61" s="161">
        <f t="shared" si="36"/>
        <v>0</v>
      </c>
      <c r="L61" s="162">
        <f t="shared" si="37"/>
        <v>0</v>
      </c>
      <c r="M61" s="161">
        <f t="shared" si="38"/>
        <v>0</v>
      </c>
      <c r="N61" s="163">
        <f t="shared" ref="N61:N62" si="40">ROUND(K61*O61,2)</f>
        <v>0</v>
      </c>
      <c r="O61" s="164">
        <v>0.1</v>
      </c>
    </row>
    <row r="62" spans="1:15" s="165" customFormat="1" ht="12" x14ac:dyDescent="0.2">
      <c r="A62" s="155">
        <v>26200</v>
      </c>
      <c r="B62" s="156"/>
      <c r="C62" s="156"/>
      <c r="D62" s="179" t="s">
        <v>139</v>
      </c>
      <c r="E62" s="158"/>
      <c r="F62" s="158">
        <v>0</v>
      </c>
      <c r="G62" s="159">
        <f t="shared" si="35"/>
        <v>0</v>
      </c>
      <c r="H62" s="158"/>
      <c r="I62" s="158">
        <v>0</v>
      </c>
      <c r="J62" s="160"/>
      <c r="K62" s="161">
        <f t="shared" si="36"/>
        <v>0</v>
      </c>
      <c r="L62" s="162">
        <f t="shared" si="37"/>
        <v>0</v>
      </c>
      <c r="M62" s="161">
        <f t="shared" si="38"/>
        <v>0</v>
      </c>
      <c r="N62" s="163">
        <f t="shared" si="40"/>
        <v>0</v>
      </c>
      <c r="O62" s="164">
        <v>0.1</v>
      </c>
    </row>
    <row r="63" spans="1:15" s="165" customFormat="1" ht="12" x14ac:dyDescent="0.2">
      <c r="A63" s="155">
        <v>27000</v>
      </c>
      <c r="B63" s="156"/>
      <c r="C63" s="156"/>
      <c r="D63" s="157" t="s">
        <v>140</v>
      </c>
      <c r="E63" s="158"/>
      <c r="F63" s="158">
        <v>0</v>
      </c>
      <c r="G63" s="159">
        <f t="shared" si="35"/>
        <v>0</v>
      </c>
      <c r="H63" s="158"/>
      <c r="I63" s="158">
        <v>0</v>
      </c>
      <c r="J63" s="160"/>
      <c r="K63" s="161">
        <f t="shared" si="36"/>
        <v>0</v>
      </c>
      <c r="L63" s="162">
        <f t="shared" si="37"/>
        <v>0</v>
      </c>
      <c r="M63" s="161">
        <f t="shared" si="38"/>
        <v>0</v>
      </c>
      <c r="N63" s="163">
        <f>ROUND(K63*O63,2)</f>
        <v>0</v>
      </c>
      <c r="O63" s="164">
        <v>0.1</v>
      </c>
    </row>
    <row r="64" spans="1:15" s="165" customFormat="1" ht="12" x14ac:dyDescent="0.2">
      <c r="A64" s="155">
        <v>27100</v>
      </c>
      <c r="B64" s="156"/>
      <c r="C64" s="156"/>
      <c r="D64" s="179" t="s">
        <v>141</v>
      </c>
      <c r="E64" s="158"/>
      <c r="F64" s="158">
        <v>0</v>
      </c>
      <c r="G64" s="159">
        <f t="shared" si="35"/>
        <v>0</v>
      </c>
      <c r="H64" s="158"/>
      <c r="I64" s="158">
        <v>0</v>
      </c>
      <c r="J64" s="160"/>
      <c r="K64" s="161">
        <f t="shared" si="36"/>
        <v>0</v>
      </c>
      <c r="L64" s="162">
        <f t="shared" si="37"/>
        <v>0</v>
      </c>
      <c r="M64" s="161">
        <f t="shared" si="38"/>
        <v>0</v>
      </c>
      <c r="N64" s="163">
        <f t="shared" ref="N64:N65" si="41">ROUND(K64*O64,2)</f>
        <v>0</v>
      </c>
      <c r="O64" s="164">
        <v>0.1</v>
      </c>
    </row>
    <row r="65" spans="1:15" s="165" customFormat="1" ht="12" x14ac:dyDescent="0.2">
      <c r="A65" s="155">
        <v>27200</v>
      </c>
      <c r="B65" s="156"/>
      <c r="C65" s="156"/>
      <c r="D65" s="179" t="s">
        <v>149</v>
      </c>
      <c r="E65" s="158"/>
      <c r="F65" s="158">
        <v>0</v>
      </c>
      <c r="G65" s="159">
        <f t="shared" si="35"/>
        <v>0</v>
      </c>
      <c r="H65" s="158"/>
      <c r="I65" s="158">
        <v>0</v>
      </c>
      <c r="J65" s="160"/>
      <c r="K65" s="161">
        <f t="shared" si="36"/>
        <v>0</v>
      </c>
      <c r="L65" s="162">
        <f t="shared" si="37"/>
        <v>0</v>
      </c>
      <c r="M65" s="161">
        <f t="shared" si="38"/>
        <v>0</v>
      </c>
      <c r="N65" s="163">
        <f t="shared" si="41"/>
        <v>0</v>
      </c>
      <c r="O65" s="164">
        <v>0.1</v>
      </c>
    </row>
    <row r="66" spans="1:15" s="165" customFormat="1" ht="12" x14ac:dyDescent="0.2">
      <c r="A66" s="155">
        <v>31000</v>
      </c>
      <c r="B66" s="156"/>
      <c r="C66" s="156"/>
      <c r="D66" s="157" t="s">
        <v>142</v>
      </c>
      <c r="E66" s="158"/>
      <c r="F66" s="158">
        <v>0</v>
      </c>
      <c r="G66" s="159">
        <f t="shared" si="35"/>
        <v>0</v>
      </c>
      <c r="H66" s="158"/>
      <c r="I66" s="158">
        <v>0</v>
      </c>
      <c r="J66" s="160"/>
      <c r="K66" s="161">
        <f t="shared" si="36"/>
        <v>0</v>
      </c>
      <c r="L66" s="162">
        <f t="shared" si="37"/>
        <v>0</v>
      </c>
      <c r="M66" s="161">
        <f t="shared" si="38"/>
        <v>0</v>
      </c>
      <c r="N66" s="163">
        <f>ROUND(K66*O66,2)</f>
        <v>0</v>
      </c>
      <c r="O66" s="164">
        <v>0.1</v>
      </c>
    </row>
    <row r="67" spans="1:15" s="165" customFormat="1" ht="12" x14ac:dyDescent="0.2">
      <c r="A67" s="155">
        <v>31100</v>
      </c>
      <c r="B67" s="156"/>
      <c r="C67" s="156"/>
      <c r="D67" s="179" t="s">
        <v>142</v>
      </c>
      <c r="E67" s="158"/>
      <c r="F67" s="158">
        <v>0</v>
      </c>
      <c r="G67" s="159">
        <f t="shared" si="35"/>
        <v>0</v>
      </c>
      <c r="H67" s="158"/>
      <c r="I67" s="158">
        <v>0</v>
      </c>
      <c r="J67" s="160"/>
      <c r="K67" s="161">
        <f t="shared" si="36"/>
        <v>0</v>
      </c>
      <c r="L67" s="162">
        <f t="shared" si="37"/>
        <v>0</v>
      </c>
      <c r="M67" s="161">
        <f t="shared" si="38"/>
        <v>0</v>
      </c>
      <c r="N67" s="163">
        <f t="shared" ref="N67:N68" si="42">ROUND(K67*O67,2)</f>
        <v>0</v>
      </c>
      <c r="O67" s="164">
        <v>0.1</v>
      </c>
    </row>
    <row r="68" spans="1:15" s="165" customFormat="1" ht="12" x14ac:dyDescent="0.2">
      <c r="A68" s="155">
        <v>31200</v>
      </c>
      <c r="B68" s="156"/>
      <c r="C68" s="156"/>
      <c r="D68" s="179" t="s">
        <v>143</v>
      </c>
      <c r="E68" s="158"/>
      <c r="F68" s="158">
        <v>0</v>
      </c>
      <c r="G68" s="159">
        <f t="shared" si="35"/>
        <v>0</v>
      </c>
      <c r="H68" s="158"/>
      <c r="I68" s="158">
        <v>0</v>
      </c>
      <c r="J68" s="160"/>
      <c r="K68" s="161">
        <f t="shared" si="36"/>
        <v>0</v>
      </c>
      <c r="L68" s="162">
        <f t="shared" si="37"/>
        <v>0</v>
      </c>
      <c r="M68" s="161">
        <f t="shared" si="38"/>
        <v>0</v>
      </c>
      <c r="N68" s="163">
        <f t="shared" si="42"/>
        <v>0</v>
      </c>
      <c r="O68" s="164">
        <v>0.1</v>
      </c>
    </row>
    <row r="69" spans="1:15" s="165" customFormat="1" ht="12" x14ac:dyDescent="0.2">
      <c r="A69" s="155">
        <v>32000</v>
      </c>
      <c r="B69" s="156"/>
      <c r="C69" s="156"/>
      <c r="D69" s="157" t="s">
        <v>144</v>
      </c>
      <c r="E69" s="158"/>
      <c r="F69" s="158">
        <v>0</v>
      </c>
      <c r="G69" s="159">
        <f t="shared" si="35"/>
        <v>0</v>
      </c>
      <c r="H69" s="158"/>
      <c r="I69" s="158">
        <v>0</v>
      </c>
      <c r="J69" s="160"/>
      <c r="K69" s="161">
        <f t="shared" si="36"/>
        <v>0</v>
      </c>
      <c r="L69" s="162">
        <f t="shared" si="37"/>
        <v>0</v>
      </c>
      <c r="M69" s="161">
        <f t="shared" si="38"/>
        <v>0</v>
      </c>
      <c r="N69" s="163">
        <f>ROUND(K69*O69,2)</f>
        <v>0</v>
      </c>
      <c r="O69" s="164">
        <v>0.1</v>
      </c>
    </row>
    <row r="70" spans="1:15" s="165" customFormat="1" ht="12" x14ac:dyDescent="0.2">
      <c r="A70" s="155">
        <v>32100</v>
      </c>
      <c r="B70" s="156"/>
      <c r="C70" s="156"/>
      <c r="D70" s="179" t="s">
        <v>145</v>
      </c>
      <c r="E70" s="158"/>
      <c r="F70" s="158">
        <v>0</v>
      </c>
      <c r="G70" s="159">
        <f t="shared" si="35"/>
        <v>0</v>
      </c>
      <c r="H70" s="158"/>
      <c r="I70" s="158">
        <v>0</v>
      </c>
      <c r="J70" s="160"/>
      <c r="K70" s="161">
        <f t="shared" si="36"/>
        <v>0</v>
      </c>
      <c r="L70" s="162">
        <f t="shared" si="37"/>
        <v>0</v>
      </c>
      <c r="M70" s="161">
        <f t="shared" si="38"/>
        <v>0</v>
      </c>
      <c r="N70" s="163">
        <f t="shared" ref="N70:N71" si="43">ROUND(K70*O70,2)</f>
        <v>0</v>
      </c>
      <c r="O70" s="164">
        <v>0.1</v>
      </c>
    </row>
    <row r="71" spans="1:15" s="165" customFormat="1" ht="12" x14ac:dyDescent="0.2">
      <c r="A71" s="155">
        <v>32200</v>
      </c>
      <c r="B71" s="156"/>
      <c r="C71" s="156"/>
      <c r="D71" s="179" t="s">
        <v>146</v>
      </c>
      <c r="E71" s="158"/>
      <c r="F71" s="158">
        <v>0</v>
      </c>
      <c r="G71" s="159">
        <f t="shared" si="35"/>
        <v>0</v>
      </c>
      <c r="H71" s="158"/>
      <c r="I71" s="158">
        <v>0</v>
      </c>
      <c r="J71" s="160"/>
      <c r="K71" s="161">
        <f t="shared" si="36"/>
        <v>0</v>
      </c>
      <c r="L71" s="162">
        <f t="shared" si="37"/>
        <v>0</v>
      </c>
      <c r="M71" s="161">
        <f t="shared" si="38"/>
        <v>0</v>
      </c>
      <c r="N71" s="163">
        <f t="shared" si="43"/>
        <v>0</v>
      </c>
      <c r="O71" s="164">
        <v>0.1</v>
      </c>
    </row>
    <row r="72" spans="1:15" s="165" customFormat="1" ht="12" x14ac:dyDescent="0.2">
      <c r="A72" s="155">
        <v>32300</v>
      </c>
      <c r="B72" s="156"/>
      <c r="C72" s="156"/>
      <c r="D72" s="179" t="s">
        <v>147</v>
      </c>
      <c r="E72" s="158"/>
      <c r="F72" s="158">
        <v>0</v>
      </c>
      <c r="G72" s="159">
        <f t="shared" si="35"/>
        <v>0</v>
      </c>
      <c r="H72" s="158"/>
      <c r="I72" s="158">
        <v>0</v>
      </c>
      <c r="J72" s="160"/>
      <c r="K72" s="161">
        <f t="shared" si="36"/>
        <v>0</v>
      </c>
      <c r="L72" s="162">
        <f t="shared" si="37"/>
        <v>0</v>
      </c>
      <c r="M72" s="161">
        <f t="shared" si="38"/>
        <v>0</v>
      </c>
      <c r="N72" s="163">
        <f>ROUND(K72*O72,2)</f>
        <v>0</v>
      </c>
      <c r="O72" s="164">
        <v>0.1</v>
      </c>
    </row>
    <row r="73" spans="1:15" s="165" customFormat="1" ht="12" x14ac:dyDescent="0.2">
      <c r="A73" s="155">
        <v>32400</v>
      </c>
      <c r="B73" s="156"/>
      <c r="C73" s="156"/>
      <c r="D73" s="179" t="s">
        <v>148</v>
      </c>
      <c r="E73" s="158"/>
      <c r="F73" s="158">
        <v>0</v>
      </c>
      <c r="G73" s="159">
        <f t="shared" si="35"/>
        <v>0</v>
      </c>
      <c r="H73" s="158"/>
      <c r="I73" s="158">
        <v>0</v>
      </c>
      <c r="J73" s="160"/>
      <c r="K73" s="161">
        <f t="shared" si="36"/>
        <v>0</v>
      </c>
      <c r="L73" s="162">
        <f t="shared" si="37"/>
        <v>0</v>
      </c>
      <c r="M73" s="161">
        <f t="shared" si="38"/>
        <v>0</v>
      </c>
      <c r="N73" s="163">
        <f t="shared" ref="N73:N74" si="44">ROUND(K73*O73,2)</f>
        <v>0</v>
      </c>
      <c r="O73" s="164">
        <v>0.1</v>
      </c>
    </row>
    <row r="74" spans="1:15" s="165" customFormat="1" ht="12" x14ac:dyDescent="0.2">
      <c r="A74" s="155"/>
      <c r="B74" s="156"/>
      <c r="C74" s="156"/>
      <c r="D74" s="157"/>
      <c r="E74" s="158"/>
      <c r="F74" s="158">
        <v>0</v>
      </c>
      <c r="G74" s="159">
        <f t="shared" si="35"/>
        <v>0</v>
      </c>
      <c r="H74" s="158"/>
      <c r="I74" s="158">
        <v>0</v>
      </c>
      <c r="J74" s="160"/>
      <c r="K74" s="161">
        <f t="shared" si="36"/>
        <v>0</v>
      </c>
      <c r="L74" s="162">
        <f t="shared" si="37"/>
        <v>0</v>
      </c>
      <c r="M74" s="161">
        <f t="shared" si="38"/>
        <v>0</v>
      </c>
      <c r="N74" s="163">
        <f t="shared" si="44"/>
        <v>0</v>
      </c>
      <c r="O74" s="164">
        <v>0.1</v>
      </c>
    </row>
    <row r="75" spans="1:15" s="165" customFormat="1" ht="12" hidden="1" x14ac:dyDescent="0.2">
      <c r="A75" s="155"/>
      <c r="B75" s="156"/>
      <c r="C75" s="156"/>
      <c r="D75" s="157"/>
      <c r="E75" s="158"/>
      <c r="F75" s="158">
        <v>0</v>
      </c>
      <c r="G75" s="159">
        <f t="shared" si="35"/>
        <v>0</v>
      </c>
      <c r="H75" s="158"/>
      <c r="I75" s="158">
        <v>0</v>
      </c>
      <c r="J75" s="160"/>
      <c r="K75" s="161">
        <f t="shared" si="36"/>
        <v>0</v>
      </c>
      <c r="L75" s="162">
        <f t="shared" si="37"/>
        <v>0</v>
      </c>
      <c r="M75" s="161">
        <f t="shared" si="38"/>
        <v>0</v>
      </c>
      <c r="N75" s="163">
        <f>ROUND(K75*O75,2)</f>
        <v>0</v>
      </c>
      <c r="O75" s="164">
        <v>0.1</v>
      </c>
    </row>
    <row r="76" spans="1:15" s="165" customFormat="1" ht="12" hidden="1" x14ac:dyDescent="0.2">
      <c r="A76" s="155"/>
      <c r="B76" s="156"/>
      <c r="C76" s="156"/>
      <c r="D76" s="157"/>
      <c r="E76" s="158"/>
      <c r="F76" s="158">
        <v>0</v>
      </c>
      <c r="G76" s="159">
        <f t="shared" si="35"/>
        <v>0</v>
      </c>
      <c r="H76" s="158"/>
      <c r="I76" s="158">
        <v>0</v>
      </c>
      <c r="J76" s="160"/>
      <c r="K76" s="161">
        <f t="shared" si="36"/>
        <v>0</v>
      </c>
      <c r="L76" s="162">
        <f t="shared" si="37"/>
        <v>0</v>
      </c>
      <c r="M76" s="161">
        <f t="shared" si="38"/>
        <v>0</v>
      </c>
      <c r="N76" s="163">
        <f t="shared" ref="N76:N77" si="45">ROUND(K76*O76,2)</f>
        <v>0</v>
      </c>
      <c r="O76" s="164">
        <v>0.1</v>
      </c>
    </row>
    <row r="77" spans="1:15" s="165" customFormat="1" ht="12" hidden="1" x14ac:dyDescent="0.2">
      <c r="A77" s="155"/>
      <c r="B77" s="156"/>
      <c r="C77" s="156"/>
      <c r="D77" s="157"/>
      <c r="E77" s="158"/>
      <c r="F77" s="158">
        <v>0</v>
      </c>
      <c r="G77" s="159">
        <f t="shared" si="35"/>
        <v>0</v>
      </c>
      <c r="H77" s="158"/>
      <c r="I77" s="158">
        <v>0</v>
      </c>
      <c r="J77" s="160"/>
      <c r="K77" s="161">
        <f t="shared" si="36"/>
        <v>0</v>
      </c>
      <c r="L77" s="162">
        <f t="shared" si="37"/>
        <v>0</v>
      </c>
      <c r="M77" s="161">
        <f t="shared" si="38"/>
        <v>0</v>
      </c>
      <c r="N77" s="163">
        <f t="shared" si="45"/>
        <v>0</v>
      </c>
      <c r="O77" s="164">
        <v>0.1</v>
      </c>
    </row>
    <row r="78" spans="1:15" s="165" customFormat="1" ht="12" hidden="1" x14ac:dyDescent="0.2">
      <c r="A78" s="155"/>
      <c r="B78" s="156"/>
      <c r="C78" s="156"/>
      <c r="D78" s="157"/>
      <c r="E78" s="158"/>
      <c r="F78" s="158">
        <v>0</v>
      </c>
      <c r="G78" s="159">
        <f t="shared" si="35"/>
        <v>0</v>
      </c>
      <c r="H78" s="158"/>
      <c r="I78" s="158">
        <v>0</v>
      </c>
      <c r="J78" s="160"/>
      <c r="K78" s="161">
        <f t="shared" si="36"/>
        <v>0</v>
      </c>
      <c r="L78" s="162">
        <f t="shared" si="37"/>
        <v>0</v>
      </c>
      <c r="M78" s="161">
        <f t="shared" si="38"/>
        <v>0</v>
      </c>
      <c r="N78" s="163">
        <f>ROUND(K78*O78,2)</f>
        <v>0</v>
      </c>
      <c r="O78" s="164">
        <v>0.1</v>
      </c>
    </row>
    <row r="79" spans="1:15" s="165" customFormat="1" ht="12" hidden="1" x14ac:dyDescent="0.2">
      <c r="A79" s="155"/>
      <c r="B79" s="156"/>
      <c r="C79" s="156"/>
      <c r="D79" s="157"/>
      <c r="E79" s="158"/>
      <c r="F79" s="158">
        <v>0</v>
      </c>
      <c r="G79" s="159">
        <f t="shared" si="35"/>
        <v>0</v>
      </c>
      <c r="H79" s="158"/>
      <c r="I79" s="158">
        <v>0</v>
      </c>
      <c r="J79" s="160"/>
      <c r="K79" s="161">
        <f t="shared" si="36"/>
        <v>0</v>
      </c>
      <c r="L79" s="162">
        <f t="shared" si="37"/>
        <v>0</v>
      </c>
      <c r="M79" s="161">
        <f t="shared" si="38"/>
        <v>0</v>
      </c>
      <c r="N79" s="163">
        <f t="shared" ref="N79:N80" si="46">ROUND(K79*O79,2)</f>
        <v>0</v>
      </c>
      <c r="O79" s="164">
        <v>0.1</v>
      </c>
    </row>
    <row r="80" spans="1:15" s="165" customFormat="1" ht="12" hidden="1" x14ac:dyDescent="0.2">
      <c r="A80" s="155"/>
      <c r="B80" s="156"/>
      <c r="C80" s="156"/>
      <c r="D80" s="157"/>
      <c r="E80" s="158"/>
      <c r="F80" s="158">
        <v>0</v>
      </c>
      <c r="G80" s="159">
        <f t="shared" si="35"/>
        <v>0</v>
      </c>
      <c r="H80" s="158"/>
      <c r="I80" s="158">
        <v>0</v>
      </c>
      <c r="J80" s="160"/>
      <c r="K80" s="161">
        <f t="shared" si="36"/>
        <v>0</v>
      </c>
      <c r="L80" s="162">
        <f t="shared" si="37"/>
        <v>0</v>
      </c>
      <c r="M80" s="161">
        <f t="shared" si="38"/>
        <v>0</v>
      </c>
      <c r="N80" s="163">
        <f t="shared" si="46"/>
        <v>0</v>
      </c>
      <c r="O80" s="164">
        <v>0.1</v>
      </c>
    </row>
    <row r="81" spans="1:15" s="165" customFormat="1" ht="12" hidden="1" x14ac:dyDescent="0.2">
      <c r="A81" s="155"/>
      <c r="B81" s="156"/>
      <c r="C81" s="156"/>
      <c r="D81" s="157"/>
      <c r="E81" s="158"/>
      <c r="F81" s="158">
        <v>0</v>
      </c>
      <c r="G81" s="159">
        <f t="shared" si="35"/>
        <v>0</v>
      </c>
      <c r="H81" s="158"/>
      <c r="I81" s="158">
        <v>0</v>
      </c>
      <c r="J81" s="160"/>
      <c r="K81" s="161">
        <f t="shared" si="36"/>
        <v>0</v>
      </c>
      <c r="L81" s="162">
        <f t="shared" si="37"/>
        <v>0</v>
      </c>
      <c r="M81" s="161">
        <f t="shared" si="38"/>
        <v>0</v>
      </c>
      <c r="N81" s="163">
        <f>ROUND(K81*O81,2)</f>
        <v>0</v>
      </c>
      <c r="O81" s="164">
        <v>0.1</v>
      </c>
    </row>
    <row r="82" spans="1:15" s="165" customFormat="1" ht="12" hidden="1" x14ac:dyDescent="0.2">
      <c r="A82" s="155"/>
      <c r="B82" s="156"/>
      <c r="C82" s="156"/>
      <c r="D82" s="157"/>
      <c r="E82" s="158"/>
      <c r="F82" s="158">
        <v>0</v>
      </c>
      <c r="G82" s="159">
        <f t="shared" si="35"/>
        <v>0</v>
      </c>
      <c r="H82" s="158"/>
      <c r="I82" s="158">
        <v>0</v>
      </c>
      <c r="J82" s="160"/>
      <c r="K82" s="161">
        <f t="shared" si="36"/>
        <v>0</v>
      </c>
      <c r="L82" s="162">
        <f t="shared" si="37"/>
        <v>0</v>
      </c>
      <c r="M82" s="161">
        <f t="shared" si="38"/>
        <v>0</v>
      </c>
      <c r="N82" s="163">
        <f t="shared" ref="N82:N83" si="47">ROUND(K82*O82,2)</f>
        <v>0</v>
      </c>
      <c r="O82" s="164">
        <v>0.1</v>
      </c>
    </row>
    <row r="83" spans="1:15" s="165" customFormat="1" ht="12" hidden="1" x14ac:dyDescent="0.2">
      <c r="A83" s="155"/>
      <c r="B83" s="156"/>
      <c r="C83" s="156"/>
      <c r="D83" s="157"/>
      <c r="E83" s="158"/>
      <c r="F83" s="158">
        <v>0</v>
      </c>
      <c r="G83" s="159">
        <f t="shared" si="35"/>
        <v>0</v>
      </c>
      <c r="H83" s="158"/>
      <c r="I83" s="158">
        <v>0</v>
      </c>
      <c r="J83" s="160"/>
      <c r="K83" s="161">
        <f t="shared" si="36"/>
        <v>0</v>
      </c>
      <c r="L83" s="162">
        <f t="shared" si="37"/>
        <v>0</v>
      </c>
      <c r="M83" s="161">
        <f t="shared" si="38"/>
        <v>0</v>
      </c>
      <c r="N83" s="163">
        <f t="shared" si="47"/>
        <v>0</v>
      </c>
      <c r="O83" s="164">
        <v>0.1</v>
      </c>
    </row>
    <row r="84" spans="1:15" s="165" customFormat="1" ht="12" hidden="1" x14ac:dyDescent="0.2">
      <c r="A84" s="155"/>
      <c r="B84" s="156"/>
      <c r="C84" s="156"/>
      <c r="D84" s="157"/>
      <c r="E84" s="158"/>
      <c r="F84" s="158">
        <v>0</v>
      </c>
      <c r="G84" s="159">
        <f t="shared" si="35"/>
        <v>0</v>
      </c>
      <c r="H84" s="158"/>
      <c r="I84" s="158">
        <v>0</v>
      </c>
      <c r="J84" s="160"/>
      <c r="K84" s="161">
        <f t="shared" si="36"/>
        <v>0</v>
      </c>
      <c r="L84" s="162">
        <f t="shared" si="37"/>
        <v>0</v>
      </c>
      <c r="M84" s="161">
        <f t="shared" si="38"/>
        <v>0</v>
      </c>
      <c r="N84" s="163">
        <f>ROUND(K84*O84,2)</f>
        <v>0</v>
      </c>
      <c r="O84" s="164">
        <v>0.1</v>
      </c>
    </row>
    <row r="85" spans="1:15" s="165" customFormat="1" ht="12" hidden="1" x14ac:dyDescent="0.2">
      <c r="A85" s="155"/>
      <c r="B85" s="156"/>
      <c r="C85" s="156"/>
      <c r="D85" s="157"/>
      <c r="E85" s="158"/>
      <c r="F85" s="158">
        <v>0</v>
      </c>
      <c r="G85" s="159">
        <f t="shared" si="35"/>
        <v>0</v>
      </c>
      <c r="H85" s="158"/>
      <c r="I85" s="158">
        <v>0</v>
      </c>
      <c r="J85" s="160"/>
      <c r="K85" s="161">
        <f t="shared" si="36"/>
        <v>0</v>
      </c>
      <c r="L85" s="162">
        <f t="shared" si="37"/>
        <v>0</v>
      </c>
      <c r="M85" s="161">
        <f t="shared" si="38"/>
        <v>0</v>
      </c>
      <c r="N85" s="163">
        <f t="shared" ref="N85:N86" si="48">ROUND(K85*O85,2)</f>
        <v>0</v>
      </c>
      <c r="O85" s="164">
        <v>0.1</v>
      </c>
    </row>
    <row r="86" spans="1:15" s="165" customFormat="1" ht="12" hidden="1" x14ac:dyDescent="0.2">
      <c r="A86" s="155"/>
      <c r="B86" s="156"/>
      <c r="C86" s="156"/>
      <c r="D86" s="157"/>
      <c r="E86" s="158"/>
      <c r="F86" s="158">
        <v>0</v>
      </c>
      <c r="G86" s="159">
        <f t="shared" si="35"/>
        <v>0</v>
      </c>
      <c r="H86" s="158"/>
      <c r="I86" s="158">
        <v>0</v>
      </c>
      <c r="J86" s="160"/>
      <c r="K86" s="161">
        <f t="shared" si="36"/>
        <v>0</v>
      </c>
      <c r="L86" s="162">
        <f t="shared" si="37"/>
        <v>0</v>
      </c>
      <c r="M86" s="161">
        <f t="shared" si="38"/>
        <v>0</v>
      </c>
      <c r="N86" s="163">
        <f t="shared" si="48"/>
        <v>0</v>
      </c>
      <c r="O86" s="164">
        <v>0.1</v>
      </c>
    </row>
    <row r="87" spans="1:15" s="165" customFormat="1" ht="12" hidden="1" x14ac:dyDescent="0.2">
      <c r="A87" s="155"/>
      <c r="B87" s="156"/>
      <c r="C87" s="156"/>
      <c r="D87" s="157"/>
      <c r="E87" s="158"/>
      <c r="F87" s="158">
        <v>0</v>
      </c>
      <c r="G87" s="159">
        <f t="shared" si="35"/>
        <v>0</v>
      </c>
      <c r="H87" s="158"/>
      <c r="I87" s="158">
        <v>0</v>
      </c>
      <c r="J87" s="160"/>
      <c r="K87" s="161">
        <f t="shared" si="36"/>
        <v>0</v>
      </c>
      <c r="L87" s="162">
        <f t="shared" si="37"/>
        <v>0</v>
      </c>
      <c r="M87" s="161">
        <f t="shared" si="38"/>
        <v>0</v>
      </c>
      <c r="N87" s="163">
        <f>ROUND(K87*O87,2)</f>
        <v>0</v>
      </c>
      <c r="O87" s="164">
        <v>0.1</v>
      </c>
    </row>
    <row r="88" spans="1:15" s="165" customFormat="1" ht="12" hidden="1" x14ac:dyDescent="0.2">
      <c r="A88" s="155"/>
      <c r="B88" s="156"/>
      <c r="C88" s="156"/>
      <c r="D88" s="157"/>
      <c r="E88" s="158"/>
      <c r="F88" s="158">
        <v>0</v>
      </c>
      <c r="G88" s="159">
        <f t="shared" si="35"/>
        <v>0</v>
      </c>
      <c r="H88" s="158"/>
      <c r="I88" s="158">
        <v>0</v>
      </c>
      <c r="J88" s="160"/>
      <c r="K88" s="161">
        <f t="shared" si="36"/>
        <v>0</v>
      </c>
      <c r="L88" s="162">
        <f t="shared" si="37"/>
        <v>0</v>
      </c>
      <c r="M88" s="161">
        <f t="shared" si="38"/>
        <v>0</v>
      </c>
      <c r="N88" s="163">
        <f t="shared" ref="N88:N89" si="49">ROUND(K88*O88,2)</f>
        <v>0</v>
      </c>
      <c r="O88" s="164">
        <v>0.1</v>
      </c>
    </row>
    <row r="89" spans="1:15" s="165" customFormat="1" ht="12" hidden="1" x14ac:dyDescent="0.2">
      <c r="A89" s="155"/>
      <c r="B89" s="156"/>
      <c r="C89" s="156"/>
      <c r="D89" s="157"/>
      <c r="E89" s="158"/>
      <c r="F89" s="158">
        <v>0</v>
      </c>
      <c r="G89" s="159">
        <f t="shared" si="35"/>
        <v>0</v>
      </c>
      <c r="H89" s="158"/>
      <c r="I89" s="158">
        <v>0</v>
      </c>
      <c r="J89" s="160"/>
      <c r="K89" s="161">
        <f t="shared" si="36"/>
        <v>0</v>
      </c>
      <c r="L89" s="162">
        <f t="shared" si="37"/>
        <v>0</v>
      </c>
      <c r="M89" s="161">
        <f t="shared" si="38"/>
        <v>0</v>
      </c>
      <c r="N89" s="163">
        <f t="shared" si="49"/>
        <v>0</v>
      </c>
      <c r="O89" s="164">
        <v>0.1</v>
      </c>
    </row>
    <row r="90" spans="1:15" s="165" customFormat="1" ht="12" hidden="1" x14ac:dyDescent="0.2">
      <c r="A90" s="155"/>
      <c r="B90" s="156"/>
      <c r="C90" s="156"/>
      <c r="D90" s="157"/>
      <c r="E90" s="158"/>
      <c r="F90" s="158">
        <v>0</v>
      </c>
      <c r="G90" s="159">
        <f t="shared" si="35"/>
        <v>0</v>
      </c>
      <c r="H90" s="158"/>
      <c r="I90" s="158">
        <v>0</v>
      </c>
      <c r="J90" s="160"/>
      <c r="K90" s="161">
        <f t="shared" si="36"/>
        <v>0</v>
      </c>
      <c r="L90" s="162">
        <f t="shared" si="37"/>
        <v>0</v>
      </c>
      <c r="M90" s="161">
        <f t="shared" si="38"/>
        <v>0</v>
      </c>
      <c r="N90" s="163">
        <f>ROUND(K90*O90,2)</f>
        <v>0</v>
      </c>
      <c r="O90" s="164">
        <v>0.1</v>
      </c>
    </row>
    <row r="91" spans="1:15" s="165" customFormat="1" ht="12" hidden="1" x14ac:dyDescent="0.2">
      <c r="A91" s="155"/>
      <c r="B91" s="156"/>
      <c r="C91" s="156"/>
      <c r="D91" s="157"/>
      <c r="E91" s="158"/>
      <c r="F91" s="158">
        <v>0</v>
      </c>
      <c r="G91" s="159">
        <f t="shared" si="35"/>
        <v>0</v>
      </c>
      <c r="H91" s="158"/>
      <c r="I91" s="158">
        <v>0</v>
      </c>
      <c r="J91" s="160"/>
      <c r="K91" s="161">
        <f t="shared" si="36"/>
        <v>0</v>
      </c>
      <c r="L91" s="162">
        <f t="shared" si="37"/>
        <v>0</v>
      </c>
      <c r="M91" s="161">
        <f t="shared" si="38"/>
        <v>0</v>
      </c>
      <c r="N91" s="163">
        <f t="shared" ref="N91:N92" si="50">ROUND(K91*O91,2)</f>
        <v>0</v>
      </c>
      <c r="O91" s="164">
        <v>0.1</v>
      </c>
    </row>
    <row r="92" spans="1:15" s="165" customFormat="1" ht="12" hidden="1" x14ac:dyDescent="0.2">
      <c r="A92" s="155"/>
      <c r="B92" s="156"/>
      <c r="C92" s="156"/>
      <c r="D92" s="157"/>
      <c r="E92" s="158"/>
      <c r="F92" s="158">
        <v>0</v>
      </c>
      <c r="G92" s="159">
        <f t="shared" si="35"/>
        <v>0</v>
      </c>
      <c r="H92" s="158"/>
      <c r="I92" s="158">
        <v>0</v>
      </c>
      <c r="J92" s="160"/>
      <c r="K92" s="161">
        <f t="shared" si="36"/>
        <v>0</v>
      </c>
      <c r="L92" s="162">
        <f t="shared" si="37"/>
        <v>0</v>
      </c>
      <c r="M92" s="161">
        <f t="shared" si="38"/>
        <v>0</v>
      </c>
      <c r="N92" s="163">
        <f t="shared" si="50"/>
        <v>0</v>
      </c>
      <c r="O92" s="164">
        <v>0.1</v>
      </c>
    </row>
    <row r="93" spans="1:15" s="165" customFormat="1" ht="12" hidden="1" x14ac:dyDescent="0.2">
      <c r="A93" s="155"/>
      <c r="B93" s="156"/>
      <c r="C93" s="156"/>
      <c r="D93" s="157"/>
      <c r="E93" s="158"/>
      <c r="F93" s="158">
        <v>0</v>
      </c>
      <c r="G93" s="159">
        <f t="shared" si="35"/>
        <v>0</v>
      </c>
      <c r="H93" s="158"/>
      <c r="I93" s="158">
        <v>0</v>
      </c>
      <c r="J93" s="160"/>
      <c r="K93" s="161">
        <f t="shared" si="36"/>
        <v>0</v>
      </c>
      <c r="L93" s="162">
        <f t="shared" si="37"/>
        <v>0</v>
      </c>
      <c r="M93" s="161">
        <f t="shared" si="38"/>
        <v>0</v>
      </c>
      <c r="N93" s="163">
        <f>ROUND(K93*O93,2)</f>
        <v>0</v>
      </c>
      <c r="O93" s="164">
        <v>0.1</v>
      </c>
    </row>
    <row r="94" spans="1:15" s="165" customFormat="1" ht="12" hidden="1" x14ac:dyDescent="0.2">
      <c r="A94" s="155"/>
      <c r="B94" s="156"/>
      <c r="C94" s="156"/>
      <c r="D94" s="157"/>
      <c r="E94" s="158"/>
      <c r="F94" s="158">
        <v>0</v>
      </c>
      <c r="G94" s="159">
        <f t="shared" si="35"/>
        <v>0</v>
      </c>
      <c r="H94" s="158"/>
      <c r="I94" s="158">
        <v>0</v>
      </c>
      <c r="J94" s="160"/>
      <c r="K94" s="161">
        <f t="shared" si="36"/>
        <v>0</v>
      </c>
      <c r="L94" s="162">
        <f t="shared" si="37"/>
        <v>0</v>
      </c>
      <c r="M94" s="161">
        <f t="shared" si="38"/>
        <v>0</v>
      </c>
      <c r="N94" s="163">
        <f t="shared" ref="N94:N95" si="51">ROUND(K94*O94,2)</f>
        <v>0</v>
      </c>
      <c r="O94" s="164">
        <v>0.1</v>
      </c>
    </row>
    <row r="95" spans="1:15" s="165" customFormat="1" ht="12" hidden="1" x14ac:dyDescent="0.2">
      <c r="A95" s="155"/>
      <c r="B95" s="156"/>
      <c r="C95" s="156"/>
      <c r="D95" s="157"/>
      <c r="E95" s="158"/>
      <c r="F95" s="158">
        <v>0</v>
      </c>
      <c r="G95" s="159">
        <f t="shared" si="35"/>
        <v>0</v>
      </c>
      <c r="H95" s="158"/>
      <c r="I95" s="158">
        <v>0</v>
      </c>
      <c r="J95" s="160"/>
      <c r="K95" s="161">
        <f t="shared" si="36"/>
        <v>0</v>
      </c>
      <c r="L95" s="162">
        <f t="shared" si="37"/>
        <v>0</v>
      </c>
      <c r="M95" s="161">
        <f t="shared" si="38"/>
        <v>0</v>
      </c>
      <c r="N95" s="163">
        <f t="shared" si="51"/>
        <v>0</v>
      </c>
      <c r="O95" s="164">
        <v>0.1</v>
      </c>
    </row>
    <row r="96" spans="1:15" s="165" customFormat="1" ht="12" hidden="1" x14ac:dyDescent="0.2">
      <c r="A96" s="155"/>
      <c r="B96" s="156"/>
      <c r="C96" s="156"/>
      <c r="D96" s="157"/>
      <c r="E96" s="158"/>
      <c r="F96" s="158">
        <v>0</v>
      </c>
      <c r="G96" s="159">
        <f t="shared" si="35"/>
        <v>0</v>
      </c>
      <c r="H96" s="158"/>
      <c r="I96" s="158">
        <v>0</v>
      </c>
      <c r="J96" s="160"/>
      <c r="K96" s="161">
        <f t="shared" si="36"/>
        <v>0</v>
      </c>
      <c r="L96" s="162">
        <f t="shared" si="37"/>
        <v>0</v>
      </c>
      <c r="M96" s="161">
        <f t="shared" si="38"/>
        <v>0</v>
      </c>
      <c r="N96" s="163">
        <f>ROUND(K96*O96,2)</f>
        <v>0</v>
      </c>
      <c r="O96" s="164">
        <v>0.1</v>
      </c>
    </row>
    <row r="97" spans="1:15" s="165" customFormat="1" ht="12" hidden="1" x14ac:dyDescent="0.2">
      <c r="A97" s="155"/>
      <c r="B97" s="156"/>
      <c r="C97" s="156"/>
      <c r="D97" s="157"/>
      <c r="E97" s="158"/>
      <c r="F97" s="158">
        <v>0</v>
      </c>
      <c r="G97" s="159">
        <f t="shared" si="35"/>
        <v>0</v>
      </c>
      <c r="H97" s="158"/>
      <c r="I97" s="158">
        <v>0</v>
      </c>
      <c r="J97" s="160"/>
      <c r="K97" s="161">
        <f t="shared" si="36"/>
        <v>0</v>
      </c>
      <c r="L97" s="162">
        <f t="shared" si="37"/>
        <v>0</v>
      </c>
      <c r="M97" s="161">
        <f t="shared" si="38"/>
        <v>0</v>
      </c>
      <c r="N97" s="163">
        <f t="shared" ref="N97:N98" si="52">ROUND(K97*O97,2)</f>
        <v>0</v>
      </c>
      <c r="O97" s="164">
        <v>0.1</v>
      </c>
    </row>
    <row r="98" spans="1:15" s="165" customFormat="1" ht="12" hidden="1" x14ac:dyDescent="0.2">
      <c r="A98" s="155"/>
      <c r="B98" s="156"/>
      <c r="C98" s="156"/>
      <c r="D98" s="157"/>
      <c r="E98" s="158"/>
      <c r="F98" s="158">
        <v>0</v>
      </c>
      <c r="G98" s="159">
        <f t="shared" si="35"/>
        <v>0</v>
      </c>
      <c r="H98" s="158"/>
      <c r="I98" s="158">
        <v>0</v>
      </c>
      <c r="J98" s="160"/>
      <c r="K98" s="161">
        <f t="shared" si="36"/>
        <v>0</v>
      </c>
      <c r="L98" s="162">
        <f t="shared" si="37"/>
        <v>0</v>
      </c>
      <c r="M98" s="161">
        <f t="shared" si="38"/>
        <v>0</v>
      </c>
      <c r="N98" s="163">
        <f t="shared" si="52"/>
        <v>0</v>
      </c>
      <c r="O98" s="164">
        <v>0.1</v>
      </c>
    </row>
    <row r="99" spans="1:15" s="165" customFormat="1" ht="12" hidden="1" x14ac:dyDescent="0.2">
      <c r="A99" s="155"/>
      <c r="B99" s="156"/>
      <c r="C99" s="156"/>
      <c r="D99" s="157"/>
      <c r="E99" s="158"/>
      <c r="F99" s="158">
        <v>0</v>
      </c>
      <c r="G99" s="159">
        <f t="shared" si="35"/>
        <v>0</v>
      </c>
      <c r="H99" s="158"/>
      <c r="I99" s="158">
        <v>0</v>
      </c>
      <c r="J99" s="160"/>
      <c r="K99" s="161">
        <f t="shared" si="36"/>
        <v>0</v>
      </c>
      <c r="L99" s="162">
        <f t="shared" si="37"/>
        <v>0</v>
      </c>
      <c r="M99" s="161">
        <f t="shared" si="38"/>
        <v>0</v>
      </c>
      <c r="N99" s="163">
        <f>ROUND(K99*O99,2)</f>
        <v>0</v>
      </c>
      <c r="O99" s="164">
        <v>0.1</v>
      </c>
    </row>
    <row r="100" spans="1:15" s="165" customFormat="1" ht="12" hidden="1" x14ac:dyDescent="0.2">
      <c r="A100" s="155"/>
      <c r="B100" s="156"/>
      <c r="C100" s="156"/>
      <c r="D100" s="157"/>
      <c r="E100" s="158"/>
      <c r="F100" s="158">
        <v>0</v>
      </c>
      <c r="G100" s="159">
        <f t="shared" si="35"/>
        <v>0</v>
      </c>
      <c r="H100" s="158"/>
      <c r="I100" s="158">
        <v>0</v>
      </c>
      <c r="J100" s="160"/>
      <c r="K100" s="161">
        <f t="shared" si="36"/>
        <v>0</v>
      </c>
      <c r="L100" s="162">
        <f t="shared" si="37"/>
        <v>0</v>
      </c>
      <c r="M100" s="161">
        <f t="shared" si="38"/>
        <v>0</v>
      </c>
      <c r="N100" s="163">
        <f t="shared" ref="N100:N101" si="53">ROUND(K100*O100,2)</f>
        <v>0</v>
      </c>
      <c r="O100" s="164">
        <v>0.1</v>
      </c>
    </row>
    <row r="101" spans="1:15" s="165" customFormat="1" ht="12" hidden="1" x14ac:dyDescent="0.2">
      <c r="A101" s="155"/>
      <c r="B101" s="156"/>
      <c r="C101" s="156"/>
      <c r="D101" s="157"/>
      <c r="E101" s="158"/>
      <c r="F101" s="158">
        <v>0</v>
      </c>
      <c r="G101" s="159">
        <f t="shared" si="35"/>
        <v>0</v>
      </c>
      <c r="H101" s="158"/>
      <c r="I101" s="158">
        <v>0</v>
      </c>
      <c r="J101" s="160"/>
      <c r="K101" s="161">
        <f t="shared" si="36"/>
        <v>0</v>
      </c>
      <c r="L101" s="162">
        <f t="shared" si="37"/>
        <v>0</v>
      </c>
      <c r="M101" s="161">
        <f t="shared" si="38"/>
        <v>0</v>
      </c>
      <c r="N101" s="163">
        <f t="shared" si="53"/>
        <v>0</v>
      </c>
      <c r="O101" s="164">
        <v>0.1</v>
      </c>
    </row>
    <row r="102" spans="1:15" s="165" customFormat="1" ht="12" hidden="1" x14ac:dyDescent="0.2">
      <c r="A102" s="155"/>
      <c r="B102" s="156"/>
      <c r="C102" s="156"/>
      <c r="D102" s="157"/>
      <c r="E102" s="158"/>
      <c r="F102" s="158">
        <v>0</v>
      </c>
      <c r="G102" s="159">
        <f t="shared" si="35"/>
        <v>0</v>
      </c>
      <c r="H102" s="158"/>
      <c r="I102" s="158">
        <v>0</v>
      </c>
      <c r="J102" s="160"/>
      <c r="K102" s="161">
        <f t="shared" si="36"/>
        <v>0</v>
      </c>
      <c r="L102" s="162">
        <f t="shared" si="37"/>
        <v>0</v>
      </c>
      <c r="M102" s="161">
        <f t="shared" si="38"/>
        <v>0</v>
      </c>
      <c r="N102" s="163">
        <f>ROUND(K102*O102,2)</f>
        <v>0</v>
      </c>
      <c r="O102" s="164">
        <v>0.1</v>
      </c>
    </row>
    <row r="103" spans="1:15" s="165" customFormat="1" ht="12" hidden="1" x14ac:dyDescent="0.2">
      <c r="A103" s="155"/>
      <c r="B103" s="156"/>
      <c r="C103" s="156"/>
      <c r="D103" s="157"/>
      <c r="E103" s="158"/>
      <c r="F103" s="158">
        <v>0</v>
      </c>
      <c r="G103" s="159">
        <f t="shared" si="35"/>
        <v>0</v>
      </c>
      <c r="H103" s="158"/>
      <c r="I103" s="158">
        <v>0</v>
      </c>
      <c r="J103" s="160"/>
      <c r="K103" s="161">
        <f t="shared" si="36"/>
        <v>0</v>
      </c>
      <c r="L103" s="162">
        <f t="shared" si="37"/>
        <v>0</v>
      </c>
      <c r="M103" s="161">
        <f t="shared" si="38"/>
        <v>0</v>
      </c>
      <c r="N103" s="163">
        <f t="shared" ref="N103:N104" si="54">ROUND(K103*O103,2)</f>
        <v>0</v>
      </c>
      <c r="O103" s="164">
        <v>0.1</v>
      </c>
    </row>
    <row r="104" spans="1:15" s="165" customFormat="1" ht="12" hidden="1" x14ac:dyDescent="0.2">
      <c r="A104" s="155"/>
      <c r="B104" s="156"/>
      <c r="C104" s="156"/>
      <c r="D104" s="157"/>
      <c r="E104" s="158"/>
      <c r="F104" s="158">
        <v>0</v>
      </c>
      <c r="G104" s="159">
        <f t="shared" si="35"/>
        <v>0</v>
      </c>
      <c r="H104" s="158"/>
      <c r="I104" s="158">
        <v>0</v>
      </c>
      <c r="J104" s="160"/>
      <c r="K104" s="161">
        <f t="shared" si="36"/>
        <v>0</v>
      </c>
      <c r="L104" s="162">
        <f t="shared" si="37"/>
        <v>0</v>
      </c>
      <c r="M104" s="161">
        <f t="shared" si="38"/>
        <v>0</v>
      </c>
      <c r="N104" s="163">
        <f t="shared" si="54"/>
        <v>0</v>
      </c>
      <c r="O104" s="164">
        <v>0.1</v>
      </c>
    </row>
    <row r="105" spans="1:15" s="165" customFormat="1" ht="12" hidden="1" x14ac:dyDescent="0.2">
      <c r="A105" s="155"/>
      <c r="B105" s="156"/>
      <c r="C105" s="156"/>
      <c r="D105" s="157"/>
      <c r="E105" s="158"/>
      <c r="F105" s="158">
        <v>0</v>
      </c>
      <c r="G105" s="159">
        <f t="shared" si="35"/>
        <v>0</v>
      </c>
      <c r="H105" s="158"/>
      <c r="I105" s="158">
        <v>0</v>
      </c>
      <c r="J105" s="160"/>
      <c r="K105" s="161">
        <f t="shared" si="36"/>
        <v>0</v>
      </c>
      <c r="L105" s="162">
        <f t="shared" si="37"/>
        <v>0</v>
      </c>
      <c r="M105" s="161">
        <f t="shared" si="38"/>
        <v>0</v>
      </c>
      <c r="N105" s="163">
        <f>ROUND(K105*O105,2)</f>
        <v>0</v>
      </c>
      <c r="O105" s="164">
        <v>0.1</v>
      </c>
    </row>
    <row r="106" spans="1:15" s="165" customFormat="1" ht="12" hidden="1" x14ac:dyDescent="0.2">
      <c r="A106" s="155"/>
      <c r="B106" s="156"/>
      <c r="C106" s="156"/>
      <c r="D106" s="157"/>
      <c r="E106" s="158"/>
      <c r="F106" s="158">
        <v>0</v>
      </c>
      <c r="G106" s="159">
        <f t="shared" ref="G106:G169" si="55">F106+E106</f>
        <v>0</v>
      </c>
      <c r="H106" s="158"/>
      <c r="I106" s="158">
        <v>0</v>
      </c>
      <c r="J106" s="160"/>
      <c r="K106" s="161">
        <f t="shared" ref="K106:K169" si="56">H106+I106+J106</f>
        <v>0</v>
      </c>
      <c r="L106" s="162">
        <f t="shared" ref="L106:L169" si="57">IF(G106=0,0,K106/G106)</f>
        <v>0</v>
      </c>
      <c r="M106" s="161">
        <f t="shared" ref="M106:M169" si="58">G106-K106</f>
        <v>0</v>
      </c>
      <c r="N106" s="163">
        <f t="shared" ref="N106:N107" si="59">ROUND(K106*O106,2)</f>
        <v>0</v>
      </c>
      <c r="O106" s="164">
        <v>0.1</v>
      </c>
    </row>
    <row r="107" spans="1:15" s="165" customFormat="1" ht="12" hidden="1" x14ac:dyDescent="0.2">
      <c r="A107" s="155"/>
      <c r="B107" s="156"/>
      <c r="C107" s="156"/>
      <c r="D107" s="157"/>
      <c r="E107" s="158"/>
      <c r="F107" s="158">
        <v>0</v>
      </c>
      <c r="G107" s="159">
        <f t="shared" si="55"/>
        <v>0</v>
      </c>
      <c r="H107" s="158"/>
      <c r="I107" s="158">
        <v>0</v>
      </c>
      <c r="J107" s="160"/>
      <c r="K107" s="161">
        <f t="shared" si="56"/>
        <v>0</v>
      </c>
      <c r="L107" s="162">
        <f t="shared" si="57"/>
        <v>0</v>
      </c>
      <c r="M107" s="161">
        <f t="shared" si="58"/>
        <v>0</v>
      </c>
      <c r="N107" s="163">
        <f t="shared" si="59"/>
        <v>0</v>
      </c>
      <c r="O107" s="164">
        <v>0.1</v>
      </c>
    </row>
    <row r="108" spans="1:15" s="165" customFormat="1" ht="12" hidden="1" x14ac:dyDescent="0.2">
      <c r="A108" s="155"/>
      <c r="B108" s="156"/>
      <c r="C108" s="156"/>
      <c r="D108" s="157"/>
      <c r="E108" s="158"/>
      <c r="F108" s="158">
        <v>0</v>
      </c>
      <c r="G108" s="159">
        <f t="shared" si="55"/>
        <v>0</v>
      </c>
      <c r="H108" s="158"/>
      <c r="I108" s="158">
        <v>0</v>
      </c>
      <c r="J108" s="160"/>
      <c r="K108" s="161">
        <f t="shared" si="56"/>
        <v>0</v>
      </c>
      <c r="L108" s="162">
        <f t="shared" si="57"/>
        <v>0</v>
      </c>
      <c r="M108" s="161">
        <f t="shared" si="58"/>
        <v>0</v>
      </c>
      <c r="N108" s="163">
        <f>ROUND(K108*O108,2)</f>
        <v>0</v>
      </c>
      <c r="O108" s="164">
        <v>0.1</v>
      </c>
    </row>
    <row r="109" spans="1:15" s="165" customFormat="1" ht="12" hidden="1" x14ac:dyDescent="0.2">
      <c r="A109" s="155"/>
      <c r="B109" s="156"/>
      <c r="C109" s="156"/>
      <c r="D109" s="157"/>
      <c r="E109" s="158"/>
      <c r="F109" s="158">
        <v>0</v>
      </c>
      <c r="G109" s="159">
        <f t="shared" si="55"/>
        <v>0</v>
      </c>
      <c r="H109" s="158"/>
      <c r="I109" s="158">
        <v>0</v>
      </c>
      <c r="J109" s="160"/>
      <c r="K109" s="161">
        <f t="shared" si="56"/>
        <v>0</v>
      </c>
      <c r="L109" s="162">
        <f t="shared" si="57"/>
        <v>0</v>
      </c>
      <c r="M109" s="161">
        <f t="shared" si="58"/>
        <v>0</v>
      </c>
      <c r="N109" s="163">
        <f t="shared" ref="N109:N110" si="60">ROUND(K109*O109,2)</f>
        <v>0</v>
      </c>
      <c r="O109" s="164">
        <v>0.1</v>
      </c>
    </row>
    <row r="110" spans="1:15" s="165" customFormat="1" ht="12" hidden="1" x14ac:dyDescent="0.2">
      <c r="A110" s="155"/>
      <c r="B110" s="156"/>
      <c r="C110" s="156"/>
      <c r="D110" s="157"/>
      <c r="E110" s="158"/>
      <c r="F110" s="158">
        <v>0</v>
      </c>
      <c r="G110" s="159">
        <f t="shared" si="55"/>
        <v>0</v>
      </c>
      <c r="H110" s="158"/>
      <c r="I110" s="158">
        <v>0</v>
      </c>
      <c r="J110" s="160"/>
      <c r="K110" s="161">
        <f t="shared" si="56"/>
        <v>0</v>
      </c>
      <c r="L110" s="162">
        <f t="shared" si="57"/>
        <v>0</v>
      </c>
      <c r="M110" s="161">
        <f t="shared" si="58"/>
        <v>0</v>
      </c>
      <c r="N110" s="163">
        <f t="shared" si="60"/>
        <v>0</v>
      </c>
      <c r="O110" s="164">
        <v>0.1</v>
      </c>
    </row>
    <row r="111" spans="1:15" s="165" customFormat="1" ht="12" hidden="1" x14ac:dyDescent="0.2">
      <c r="A111" s="155"/>
      <c r="B111" s="156"/>
      <c r="C111" s="156"/>
      <c r="D111" s="157"/>
      <c r="E111" s="158"/>
      <c r="F111" s="158">
        <v>0</v>
      </c>
      <c r="G111" s="159">
        <f t="shared" si="55"/>
        <v>0</v>
      </c>
      <c r="H111" s="158"/>
      <c r="I111" s="158">
        <v>0</v>
      </c>
      <c r="J111" s="160"/>
      <c r="K111" s="161">
        <f t="shared" si="56"/>
        <v>0</v>
      </c>
      <c r="L111" s="162">
        <f t="shared" si="57"/>
        <v>0</v>
      </c>
      <c r="M111" s="161">
        <f t="shared" si="58"/>
        <v>0</v>
      </c>
      <c r="N111" s="163">
        <f>ROUND(K111*O111,2)</f>
        <v>0</v>
      </c>
      <c r="O111" s="164">
        <v>0.1</v>
      </c>
    </row>
    <row r="112" spans="1:15" s="165" customFormat="1" ht="12" hidden="1" x14ac:dyDescent="0.2">
      <c r="A112" s="155"/>
      <c r="B112" s="156"/>
      <c r="C112" s="156"/>
      <c r="D112" s="157"/>
      <c r="E112" s="158"/>
      <c r="F112" s="158">
        <v>0</v>
      </c>
      <c r="G112" s="159">
        <f t="shared" si="55"/>
        <v>0</v>
      </c>
      <c r="H112" s="158"/>
      <c r="I112" s="158">
        <v>0</v>
      </c>
      <c r="J112" s="160"/>
      <c r="K112" s="161">
        <f t="shared" si="56"/>
        <v>0</v>
      </c>
      <c r="L112" s="162">
        <f t="shared" si="57"/>
        <v>0</v>
      </c>
      <c r="M112" s="161">
        <f t="shared" si="58"/>
        <v>0</v>
      </c>
      <c r="N112" s="163">
        <f t="shared" ref="N112:N113" si="61">ROUND(K112*O112,2)</f>
        <v>0</v>
      </c>
      <c r="O112" s="164">
        <v>0.1</v>
      </c>
    </row>
    <row r="113" spans="1:15" s="165" customFormat="1" ht="12" hidden="1" x14ac:dyDescent="0.2">
      <c r="A113" s="155"/>
      <c r="B113" s="156"/>
      <c r="C113" s="156"/>
      <c r="D113" s="157"/>
      <c r="E113" s="158"/>
      <c r="F113" s="158">
        <v>0</v>
      </c>
      <c r="G113" s="159">
        <f t="shared" si="55"/>
        <v>0</v>
      </c>
      <c r="H113" s="158"/>
      <c r="I113" s="158">
        <v>0</v>
      </c>
      <c r="J113" s="160"/>
      <c r="K113" s="161">
        <f t="shared" si="56"/>
        <v>0</v>
      </c>
      <c r="L113" s="162">
        <f t="shared" si="57"/>
        <v>0</v>
      </c>
      <c r="M113" s="161">
        <f t="shared" si="58"/>
        <v>0</v>
      </c>
      <c r="N113" s="163">
        <f t="shared" si="61"/>
        <v>0</v>
      </c>
      <c r="O113" s="164">
        <v>0.1</v>
      </c>
    </row>
    <row r="114" spans="1:15" s="165" customFormat="1" ht="12" hidden="1" x14ac:dyDescent="0.2">
      <c r="A114" s="155"/>
      <c r="B114" s="156"/>
      <c r="C114" s="156"/>
      <c r="D114" s="157"/>
      <c r="E114" s="158"/>
      <c r="F114" s="158">
        <v>0</v>
      </c>
      <c r="G114" s="159">
        <f t="shared" si="55"/>
        <v>0</v>
      </c>
      <c r="H114" s="158"/>
      <c r="I114" s="158">
        <v>0</v>
      </c>
      <c r="J114" s="160"/>
      <c r="K114" s="161">
        <f t="shared" si="56"/>
        <v>0</v>
      </c>
      <c r="L114" s="162">
        <f t="shared" si="57"/>
        <v>0</v>
      </c>
      <c r="M114" s="161">
        <f t="shared" si="58"/>
        <v>0</v>
      </c>
      <c r="N114" s="163">
        <f>ROUND(K114*O114,2)</f>
        <v>0</v>
      </c>
      <c r="O114" s="164">
        <v>0.1</v>
      </c>
    </row>
    <row r="115" spans="1:15" s="165" customFormat="1" ht="12" hidden="1" x14ac:dyDescent="0.2">
      <c r="A115" s="155"/>
      <c r="B115" s="156"/>
      <c r="C115" s="156"/>
      <c r="D115" s="157"/>
      <c r="E115" s="158"/>
      <c r="F115" s="158">
        <v>0</v>
      </c>
      <c r="G115" s="159">
        <f t="shared" si="55"/>
        <v>0</v>
      </c>
      <c r="H115" s="158"/>
      <c r="I115" s="158">
        <v>0</v>
      </c>
      <c r="J115" s="160"/>
      <c r="K115" s="161">
        <f t="shared" si="56"/>
        <v>0</v>
      </c>
      <c r="L115" s="162">
        <f t="shared" si="57"/>
        <v>0</v>
      </c>
      <c r="M115" s="161">
        <f t="shared" si="58"/>
        <v>0</v>
      </c>
      <c r="N115" s="163">
        <f t="shared" ref="N115:N116" si="62">ROUND(K115*O115,2)</f>
        <v>0</v>
      </c>
      <c r="O115" s="164">
        <v>0.1</v>
      </c>
    </row>
    <row r="116" spans="1:15" s="165" customFormat="1" ht="12" hidden="1" x14ac:dyDescent="0.2">
      <c r="A116" s="155"/>
      <c r="B116" s="156"/>
      <c r="C116" s="156"/>
      <c r="D116" s="157"/>
      <c r="E116" s="158"/>
      <c r="F116" s="158">
        <v>0</v>
      </c>
      <c r="G116" s="159">
        <f t="shared" si="55"/>
        <v>0</v>
      </c>
      <c r="H116" s="158"/>
      <c r="I116" s="158">
        <v>0</v>
      </c>
      <c r="J116" s="160"/>
      <c r="K116" s="161">
        <f t="shared" si="56"/>
        <v>0</v>
      </c>
      <c r="L116" s="162">
        <f t="shared" si="57"/>
        <v>0</v>
      </c>
      <c r="M116" s="161">
        <f t="shared" si="58"/>
        <v>0</v>
      </c>
      <c r="N116" s="163">
        <f t="shared" si="62"/>
        <v>0</v>
      </c>
      <c r="O116" s="164">
        <v>0.1</v>
      </c>
    </row>
    <row r="117" spans="1:15" s="165" customFormat="1" ht="12" hidden="1" x14ac:dyDescent="0.2">
      <c r="A117" s="155"/>
      <c r="B117" s="156"/>
      <c r="C117" s="156"/>
      <c r="D117" s="157"/>
      <c r="E117" s="158"/>
      <c r="F117" s="158">
        <v>0</v>
      </c>
      <c r="G117" s="159">
        <f t="shared" si="55"/>
        <v>0</v>
      </c>
      <c r="H117" s="158"/>
      <c r="I117" s="158">
        <v>0</v>
      </c>
      <c r="J117" s="160"/>
      <c r="K117" s="161">
        <f t="shared" si="56"/>
        <v>0</v>
      </c>
      <c r="L117" s="162">
        <f t="shared" si="57"/>
        <v>0</v>
      </c>
      <c r="M117" s="161">
        <f t="shared" si="58"/>
        <v>0</v>
      </c>
      <c r="N117" s="163">
        <f>ROUND(K117*O117,2)</f>
        <v>0</v>
      </c>
      <c r="O117" s="164">
        <v>0.1</v>
      </c>
    </row>
    <row r="118" spans="1:15" s="165" customFormat="1" ht="12" hidden="1" x14ac:dyDescent="0.2">
      <c r="A118" s="155"/>
      <c r="B118" s="156"/>
      <c r="C118" s="156"/>
      <c r="D118" s="157"/>
      <c r="E118" s="158"/>
      <c r="F118" s="158">
        <v>0</v>
      </c>
      <c r="G118" s="159">
        <f t="shared" si="55"/>
        <v>0</v>
      </c>
      <c r="H118" s="158"/>
      <c r="I118" s="158">
        <v>0</v>
      </c>
      <c r="J118" s="160"/>
      <c r="K118" s="161">
        <f t="shared" si="56"/>
        <v>0</v>
      </c>
      <c r="L118" s="162">
        <f t="shared" si="57"/>
        <v>0</v>
      </c>
      <c r="M118" s="161">
        <f t="shared" si="58"/>
        <v>0</v>
      </c>
      <c r="N118" s="163">
        <f t="shared" ref="N118:N119" si="63">ROUND(K118*O118,2)</f>
        <v>0</v>
      </c>
      <c r="O118" s="164">
        <v>0.1</v>
      </c>
    </row>
    <row r="119" spans="1:15" s="165" customFormat="1" ht="12" hidden="1" x14ac:dyDescent="0.2">
      <c r="A119" s="155"/>
      <c r="B119" s="156"/>
      <c r="C119" s="156"/>
      <c r="D119" s="157"/>
      <c r="E119" s="158"/>
      <c r="F119" s="158">
        <v>0</v>
      </c>
      <c r="G119" s="159">
        <f t="shared" si="55"/>
        <v>0</v>
      </c>
      <c r="H119" s="158"/>
      <c r="I119" s="158">
        <v>0</v>
      </c>
      <c r="J119" s="160"/>
      <c r="K119" s="161">
        <f t="shared" si="56"/>
        <v>0</v>
      </c>
      <c r="L119" s="162">
        <f t="shared" si="57"/>
        <v>0</v>
      </c>
      <c r="M119" s="161">
        <f t="shared" si="58"/>
        <v>0</v>
      </c>
      <c r="N119" s="163">
        <f t="shared" si="63"/>
        <v>0</v>
      </c>
      <c r="O119" s="164">
        <v>0.1</v>
      </c>
    </row>
    <row r="120" spans="1:15" s="165" customFormat="1" ht="12" hidden="1" x14ac:dyDescent="0.2">
      <c r="A120" s="155"/>
      <c r="B120" s="156"/>
      <c r="C120" s="156"/>
      <c r="D120" s="157"/>
      <c r="E120" s="158"/>
      <c r="F120" s="158">
        <v>0</v>
      </c>
      <c r="G120" s="159">
        <f t="shared" si="55"/>
        <v>0</v>
      </c>
      <c r="H120" s="158"/>
      <c r="I120" s="158">
        <v>0</v>
      </c>
      <c r="J120" s="160"/>
      <c r="K120" s="161">
        <f t="shared" si="56"/>
        <v>0</v>
      </c>
      <c r="L120" s="162">
        <f t="shared" si="57"/>
        <v>0</v>
      </c>
      <c r="M120" s="161">
        <f t="shared" si="58"/>
        <v>0</v>
      </c>
      <c r="N120" s="163">
        <f>ROUND(K120*O120,2)</f>
        <v>0</v>
      </c>
      <c r="O120" s="164">
        <v>0.1</v>
      </c>
    </row>
    <row r="121" spans="1:15" s="165" customFormat="1" ht="12" hidden="1" x14ac:dyDescent="0.2">
      <c r="A121" s="155"/>
      <c r="B121" s="156"/>
      <c r="C121" s="156"/>
      <c r="D121" s="157"/>
      <c r="E121" s="158"/>
      <c r="F121" s="158">
        <v>0</v>
      </c>
      <c r="G121" s="159">
        <f t="shared" si="55"/>
        <v>0</v>
      </c>
      <c r="H121" s="158"/>
      <c r="I121" s="158">
        <v>0</v>
      </c>
      <c r="J121" s="160"/>
      <c r="K121" s="161">
        <f t="shared" si="56"/>
        <v>0</v>
      </c>
      <c r="L121" s="162">
        <f t="shared" si="57"/>
        <v>0</v>
      </c>
      <c r="M121" s="161">
        <f t="shared" si="58"/>
        <v>0</v>
      </c>
      <c r="N121" s="163">
        <f t="shared" ref="N121:N122" si="64">ROUND(K121*O121,2)</f>
        <v>0</v>
      </c>
      <c r="O121" s="164">
        <v>0.1</v>
      </c>
    </row>
    <row r="122" spans="1:15" s="165" customFormat="1" ht="12" hidden="1" x14ac:dyDescent="0.2">
      <c r="A122" s="155"/>
      <c r="B122" s="156"/>
      <c r="C122" s="156"/>
      <c r="D122" s="157"/>
      <c r="E122" s="158"/>
      <c r="F122" s="158">
        <v>0</v>
      </c>
      <c r="G122" s="159">
        <f t="shared" si="55"/>
        <v>0</v>
      </c>
      <c r="H122" s="158"/>
      <c r="I122" s="158">
        <v>0</v>
      </c>
      <c r="J122" s="160"/>
      <c r="K122" s="161">
        <f t="shared" si="56"/>
        <v>0</v>
      </c>
      <c r="L122" s="162">
        <f t="shared" si="57"/>
        <v>0</v>
      </c>
      <c r="M122" s="161">
        <f t="shared" si="58"/>
        <v>0</v>
      </c>
      <c r="N122" s="163">
        <f t="shared" si="64"/>
        <v>0</v>
      </c>
      <c r="O122" s="164">
        <v>0.1</v>
      </c>
    </row>
    <row r="123" spans="1:15" s="165" customFormat="1" ht="12" hidden="1" x14ac:dyDescent="0.2">
      <c r="A123" s="155"/>
      <c r="B123" s="156"/>
      <c r="C123" s="156"/>
      <c r="D123" s="157"/>
      <c r="E123" s="158"/>
      <c r="F123" s="158">
        <v>0</v>
      </c>
      <c r="G123" s="159">
        <f t="shared" si="55"/>
        <v>0</v>
      </c>
      <c r="H123" s="158"/>
      <c r="I123" s="158">
        <v>0</v>
      </c>
      <c r="J123" s="160"/>
      <c r="K123" s="161">
        <f t="shared" si="56"/>
        <v>0</v>
      </c>
      <c r="L123" s="162">
        <f t="shared" si="57"/>
        <v>0</v>
      </c>
      <c r="M123" s="161">
        <f t="shared" si="58"/>
        <v>0</v>
      </c>
      <c r="N123" s="163">
        <f>ROUND(K123*O123,2)</f>
        <v>0</v>
      </c>
      <c r="O123" s="164">
        <v>0.1</v>
      </c>
    </row>
    <row r="124" spans="1:15" s="165" customFormat="1" ht="12" hidden="1" x14ac:dyDescent="0.2">
      <c r="A124" s="155"/>
      <c r="B124" s="156"/>
      <c r="C124" s="156"/>
      <c r="D124" s="157"/>
      <c r="E124" s="158"/>
      <c r="F124" s="158">
        <v>0</v>
      </c>
      <c r="G124" s="159">
        <f t="shared" si="55"/>
        <v>0</v>
      </c>
      <c r="H124" s="158"/>
      <c r="I124" s="158">
        <v>0</v>
      </c>
      <c r="J124" s="160"/>
      <c r="K124" s="161">
        <f t="shared" si="56"/>
        <v>0</v>
      </c>
      <c r="L124" s="162">
        <f t="shared" si="57"/>
        <v>0</v>
      </c>
      <c r="M124" s="161">
        <f t="shared" si="58"/>
        <v>0</v>
      </c>
      <c r="N124" s="163">
        <f t="shared" ref="N124:N125" si="65">ROUND(K124*O124,2)</f>
        <v>0</v>
      </c>
      <c r="O124" s="164">
        <v>0.1</v>
      </c>
    </row>
    <row r="125" spans="1:15" s="165" customFormat="1" ht="12" hidden="1" x14ac:dyDescent="0.2">
      <c r="A125" s="155"/>
      <c r="B125" s="156"/>
      <c r="C125" s="156"/>
      <c r="D125" s="157"/>
      <c r="E125" s="158"/>
      <c r="F125" s="158">
        <v>0</v>
      </c>
      <c r="G125" s="159">
        <f t="shared" si="55"/>
        <v>0</v>
      </c>
      <c r="H125" s="158"/>
      <c r="I125" s="158">
        <v>0</v>
      </c>
      <c r="J125" s="160"/>
      <c r="K125" s="161">
        <f t="shared" si="56"/>
        <v>0</v>
      </c>
      <c r="L125" s="162">
        <f t="shared" si="57"/>
        <v>0</v>
      </c>
      <c r="M125" s="161">
        <f t="shared" si="58"/>
        <v>0</v>
      </c>
      <c r="N125" s="163">
        <f t="shared" si="65"/>
        <v>0</v>
      </c>
      <c r="O125" s="164">
        <v>0.1</v>
      </c>
    </row>
    <row r="126" spans="1:15" s="165" customFormat="1" ht="12" hidden="1" x14ac:dyDescent="0.2">
      <c r="A126" s="155"/>
      <c r="B126" s="156"/>
      <c r="C126" s="156"/>
      <c r="D126" s="157"/>
      <c r="E126" s="158"/>
      <c r="F126" s="158">
        <v>0</v>
      </c>
      <c r="G126" s="159">
        <f t="shared" si="55"/>
        <v>0</v>
      </c>
      <c r="H126" s="158"/>
      <c r="I126" s="158">
        <v>0</v>
      </c>
      <c r="J126" s="160"/>
      <c r="K126" s="161">
        <f t="shared" si="56"/>
        <v>0</v>
      </c>
      <c r="L126" s="162">
        <f t="shared" si="57"/>
        <v>0</v>
      </c>
      <c r="M126" s="161">
        <f t="shared" si="58"/>
        <v>0</v>
      </c>
      <c r="N126" s="163">
        <f>ROUND(K126*O126,2)</f>
        <v>0</v>
      </c>
      <c r="O126" s="164">
        <v>0.1</v>
      </c>
    </row>
    <row r="127" spans="1:15" s="165" customFormat="1" ht="12" hidden="1" x14ac:dyDescent="0.2">
      <c r="A127" s="155"/>
      <c r="B127" s="156"/>
      <c r="C127" s="156"/>
      <c r="D127" s="157"/>
      <c r="E127" s="158"/>
      <c r="F127" s="158">
        <v>0</v>
      </c>
      <c r="G127" s="159">
        <f t="shared" si="55"/>
        <v>0</v>
      </c>
      <c r="H127" s="158"/>
      <c r="I127" s="158">
        <v>0</v>
      </c>
      <c r="J127" s="160"/>
      <c r="K127" s="161">
        <f t="shared" si="56"/>
        <v>0</v>
      </c>
      <c r="L127" s="162">
        <f t="shared" si="57"/>
        <v>0</v>
      </c>
      <c r="M127" s="161">
        <f t="shared" si="58"/>
        <v>0</v>
      </c>
      <c r="N127" s="163">
        <f t="shared" ref="N127:N128" si="66">ROUND(K127*O127,2)</f>
        <v>0</v>
      </c>
      <c r="O127" s="164">
        <v>0.1</v>
      </c>
    </row>
    <row r="128" spans="1:15" s="165" customFormat="1" ht="12" hidden="1" x14ac:dyDescent="0.2">
      <c r="A128" s="155"/>
      <c r="B128" s="156"/>
      <c r="C128" s="156"/>
      <c r="D128" s="157"/>
      <c r="E128" s="158"/>
      <c r="F128" s="158">
        <v>0</v>
      </c>
      <c r="G128" s="159">
        <f t="shared" si="55"/>
        <v>0</v>
      </c>
      <c r="H128" s="158"/>
      <c r="I128" s="158">
        <v>0</v>
      </c>
      <c r="J128" s="160"/>
      <c r="K128" s="161">
        <f t="shared" si="56"/>
        <v>0</v>
      </c>
      <c r="L128" s="162">
        <f t="shared" si="57"/>
        <v>0</v>
      </c>
      <c r="M128" s="161">
        <f t="shared" si="58"/>
        <v>0</v>
      </c>
      <c r="N128" s="163">
        <f t="shared" si="66"/>
        <v>0</v>
      </c>
      <c r="O128" s="164">
        <v>0.1</v>
      </c>
    </row>
    <row r="129" spans="1:15" s="165" customFormat="1" ht="12" hidden="1" x14ac:dyDescent="0.2">
      <c r="A129" s="155"/>
      <c r="B129" s="156"/>
      <c r="C129" s="156"/>
      <c r="D129" s="157"/>
      <c r="E129" s="158"/>
      <c r="F129" s="158">
        <v>0</v>
      </c>
      <c r="G129" s="159">
        <f t="shared" si="55"/>
        <v>0</v>
      </c>
      <c r="H129" s="158"/>
      <c r="I129" s="158">
        <v>0</v>
      </c>
      <c r="J129" s="160"/>
      <c r="K129" s="161">
        <f t="shared" si="56"/>
        <v>0</v>
      </c>
      <c r="L129" s="162">
        <f t="shared" si="57"/>
        <v>0</v>
      </c>
      <c r="M129" s="161">
        <f t="shared" si="58"/>
        <v>0</v>
      </c>
      <c r="N129" s="163">
        <f>ROUND(K129*O129,2)</f>
        <v>0</v>
      </c>
      <c r="O129" s="164">
        <v>0.1</v>
      </c>
    </row>
    <row r="130" spans="1:15" s="165" customFormat="1" ht="12" hidden="1" x14ac:dyDescent="0.2">
      <c r="A130" s="155"/>
      <c r="B130" s="156"/>
      <c r="C130" s="156"/>
      <c r="D130" s="157"/>
      <c r="E130" s="158"/>
      <c r="F130" s="158">
        <v>0</v>
      </c>
      <c r="G130" s="159">
        <f t="shared" si="55"/>
        <v>0</v>
      </c>
      <c r="H130" s="158"/>
      <c r="I130" s="158">
        <v>0</v>
      </c>
      <c r="J130" s="160"/>
      <c r="K130" s="161">
        <f t="shared" si="56"/>
        <v>0</v>
      </c>
      <c r="L130" s="162">
        <f t="shared" si="57"/>
        <v>0</v>
      </c>
      <c r="M130" s="161">
        <f t="shared" si="58"/>
        <v>0</v>
      </c>
      <c r="N130" s="163">
        <f t="shared" ref="N130:N131" si="67">ROUND(K130*O130,2)</f>
        <v>0</v>
      </c>
      <c r="O130" s="164">
        <v>0.1</v>
      </c>
    </row>
    <row r="131" spans="1:15" s="165" customFormat="1" ht="12" hidden="1" x14ac:dyDescent="0.2">
      <c r="A131" s="155"/>
      <c r="B131" s="156"/>
      <c r="C131" s="156"/>
      <c r="D131" s="157"/>
      <c r="E131" s="158"/>
      <c r="F131" s="158">
        <v>0</v>
      </c>
      <c r="G131" s="159">
        <f t="shared" si="55"/>
        <v>0</v>
      </c>
      <c r="H131" s="158"/>
      <c r="I131" s="158">
        <v>0</v>
      </c>
      <c r="J131" s="160"/>
      <c r="K131" s="161">
        <f t="shared" si="56"/>
        <v>0</v>
      </c>
      <c r="L131" s="162">
        <f t="shared" si="57"/>
        <v>0</v>
      </c>
      <c r="M131" s="161">
        <f t="shared" si="58"/>
        <v>0</v>
      </c>
      <c r="N131" s="163">
        <f t="shared" si="67"/>
        <v>0</v>
      </c>
      <c r="O131" s="164">
        <v>0.1</v>
      </c>
    </row>
    <row r="132" spans="1:15" s="165" customFormat="1" ht="12" hidden="1" x14ac:dyDescent="0.2">
      <c r="A132" s="155"/>
      <c r="B132" s="156"/>
      <c r="C132" s="156"/>
      <c r="D132" s="157"/>
      <c r="E132" s="158"/>
      <c r="F132" s="158">
        <v>0</v>
      </c>
      <c r="G132" s="159">
        <f t="shared" si="55"/>
        <v>0</v>
      </c>
      <c r="H132" s="158"/>
      <c r="I132" s="158">
        <v>0</v>
      </c>
      <c r="J132" s="160"/>
      <c r="K132" s="161">
        <f t="shared" si="56"/>
        <v>0</v>
      </c>
      <c r="L132" s="162">
        <f t="shared" si="57"/>
        <v>0</v>
      </c>
      <c r="M132" s="161">
        <f t="shared" si="58"/>
        <v>0</v>
      </c>
      <c r="N132" s="163">
        <f>ROUND(K132*O132,2)</f>
        <v>0</v>
      </c>
      <c r="O132" s="164">
        <v>0.1</v>
      </c>
    </row>
    <row r="133" spans="1:15" s="165" customFormat="1" ht="12" hidden="1" x14ac:dyDescent="0.2">
      <c r="A133" s="155"/>
      <c r="B133" s="156"/>
      <c r="C133" s="156"/>
      <c r="D133" s="157"/>
      <c r="E133" s="158"/>
      <c r="F133" s="158">
        <v>0</v>
      </c>
      <c r="G133" s="159">
        <f t="shared" si="55"/>
        <v>0</v>
      </c>
      <c r="H133" s="158"/>
      <c r="I133" s="158">
        <v>0</v>
      </c>
      <c r="J133" s="160"/>
      <c r="K133" s="161">
        <f t="shared" si="56"/>
        <v>0</v>
      </c>
      <c r="L133" s="162">
        <f t="shared" si="57"/>
        <v>0</v>
      </c>
      <c r="M133" s="161">
        <f t="shared" si="58"/>
        <v>0</v>
      </c>
      <c r="N133" s="163">
        <f t="shared" ref="N133:N134" si="68">ROUND(K133*O133,2)</f>
        <v>0</v>
      </c>
      <c r="O133" s="164">
        <v>0.1</v>
      </c>
    </row>
    <row r="134" spans="1:15" s="165" customFormat="1" ht="12" hidden="1" x14ac:dyDescent="0.2">
      <c r="A134" s="155"/>
      <c r="B134" s="156"/>
      <c r="C134" s="156"/>
      <c r="D134" s="157"/>
      <c r="E134" s="158"/>
      <c r="F134" s="158">
        <v>0</v>
      </c>
      <c r="G134" s="159">
        <f t="shared" si="55"/>
        <v>0</v>
      </c>
      <c r="H134" s="158"/>
      <c r="I134" s="158">
        <v>0</v>
      </c>
      <c r="J134" s="160"/>
      <c r="K134" s="161">
        <f t="shared" si="56"/>
        <v>0</v>
      </c>
      <c r="L134" s="162">
        <f t="shared" si="57"/>
        <v>0</v>
      </c>
      <c r="M134" s="161">
        <f t="shared" si="58"/>
        <v>0</v>
      </c>
      <c r="N134" s="163">
        <f t="shared" si="68"/>
        <v>0</v>
      </c>
      <c r="O134" s="164">
        <v>0.1</v>
      </c>
    </row>
    <row r="135" spans="1:15" s="165" customFormat="1" ht="12" hidden="1" x14ac:dyDescent="0.2">
      <c r="A135" s="155"/>
      <c r="B135" s="156"/>
      <c r="C135" s="156"/>
      <c r="D135" s="157"/>
      <c r="E135" s="158"/>
      <c r="F135" s="158">
        <v>0</v>
      </c>
      <c r="G135" s="159">
        <f t="shared" si="55"/>
        <v>0</v>
      </c>
      <c r="H135" s="158"/>
      <c r="I135" s="158">
        <v>0</v>
      </c>
      <c r="J135" s="160"/>
      <c r="K135" s="161">
        <f t="shared" si="56"/>
        <v>0</v>
      </c>
      <c r="L135" s="162">
        <f t="shared" si="57"/>
        <v>0</v>
      </c>
      <c r="M135" s="161">
        <f t="shared" si="58"/>
        <v>0</v>
      </c>
      <c r="N135" s="163">
        <f>ROUND(K135*O135,2)</f>
        <v>0</v>
      </c>
      <c r="O135" s="164">
        <v>0.1</v>
      </c>
    </row>
    <row r="136" spans="1:15" s="165" customFormat="1" ht="12" hidden="1" x14ac:dyDescent="0.2">
      <c r="A136" s="155"/>
      <c r="B136" s="156"/>
      <c r="C136" s="156"/>
      <c r="D136" s="157"/>
      <c r="E136" s="158"/>
      <c r="F136" s="158">
        <v>0</v>
      </c>
      <c r="G136" s="159">
        <f t="shared" si="55"/>
        <v>0</v>
      </c>
      <c r="H136" s="158"/>
      <c r="I136" s="158">
        <v>0</v>
      </c>
      <c r="J136" s="160"/>
      <c r="K136" s="161">
        <f t="shared" si="56"/>
        <v>0</v>
      </c>
      <c r="L136" s="162">
        <f t="shared" si="57"/>
        <v>0</v>
      </c>
      <c r="M136" s="161">
        <f t="shared" si="58"/>
        <v>0</v>
      </c>
      <c r="N136" s="163">
        <f t="shared" ref="N136:N137" si="69">ROUND(K136*O136,2)</f>
        <v>0</v>
      </c>
      <c r="O136" s="164">
        <v>0.1</v>
      </c>
    </row>
    <row r="137" spans="1:15" s="165" customFormat="1" ht="12" hidden="1" x14ac:dyDescent="0.2">
      <c r="A137" s="155"/>
      <c r="B137" s="156"/>
      <c r="C137" s="156"/>
      <c r="D137" s="157"/>
      <c r="E137" s="158"/>
      <c r="F137" s="158">
        <v>0</v>
      </c>
      <c r="G137" s="159">
        <f t="shared" si="55"/>
        <v>0</v>
      </c>
      <c r="H137" s="158"/>
      <c r="I137" s="158">
        <v>0</v>
      </c>
      <c r="J137" s="160"/>
      <c r="K137" s="161">
        <f t="shared" si="56"/>
        <v>0</v>
      </c>
      <c r="L137" s="162">
        <f t="shared" si="57"/>
        <v>0</v>
      </c>
      <c r="M137" s="161">
        <f t="shared" si="58"/>
        <v>0</v>
      </c>
      <c r="N137" s="163">
        <f t="shared" si="69"/>
        <v>0</v>
      </c>
      <c r="O137" s="164">
        <v>0.1</v>
      </c>
    </row>
    <row r="138" spans="1:15" s="165" customFormat="1" ht="12" hidden="1" x14ac:dyDescent="0.2">
      <c r="A138" s="155"/>
      <c r="B138" s="156"/>
      <c r="C138" s="156"/>
      <c r="D138" s="157"/>
      <c r="E138" s="158"/>
      <c r="F138" s="158">
        <v>0</v>
      </c>
      <c r="G138" s="159">
        <f t="shared" si="55"/>
        <v>0</v>
      </c>
      <c r="H138" s="158"/>
      <c r="I138" s="158">
        <v>0</v>
      </c>
      <c r="J138" s="160"/>
      <c r="K138" s="161">
        <f t="shared" si="56"/>
        <v>0</v>
      </c>
      <c r="L138" s="162">
        <f t="shared" si="57"/>
        <v>0</v>
      </c>
      <c r="M138" s="161">
        <f t="shared" si="58"/>
        <v>0</v>
      </c>
      <c r="N138" s="163">
        <f>ROUND(K138*O138,2)</f>
        <v>0</v>
      </c>
      <c r="O138" s="164">
        <v>0.1</v>
      </c>
    </row>
    <row r="139" spans="1:15" s="165" customFormat="1" ht="12" hidden="1" x14ac:dyDescent="0.2">
      <c r="A139" s="155"/>
      <c r="B139" s="156"/>
      <c r="C139" s="156"/>
      <c r="D139" s="157"/>
      <c r="E139" s="158"/>
      <c r="F139" s="158">
        <v>0</v>
      </c>
      <c r="G139" s="159">
        <f t="shared" si="55"/>
        <v>0</v>
      </c>
      <c r="H139" s="158"/>
      <c r="I139" s="158">
        <v>0</v>
      </c>
      <c r="J139" s="160"/>
      <c r="K139" s="161">
        <f t="shared" si="56"/>
        <v>0</v>
      </c>
      <c r="L139" s="162">
        <f t="shared" si="57"/>
        <v>0</v>
      </c>
      <c r="M139" s="161">
        <f t="shared" si="58"/>
        <v>0</v>
      </c>
      <c r="N139" s="163">
        <f t="shared" ref="N139:N140" si="70">ROUND(K139*O139,2)</f>
        <v>0</v>
      </c>
      <c r="O139" s="164">
        <v>0.1</v>
      </c>
    </row>
    <row r="140" spans="1:15" s="165" customFormat="1" ht="12" hidden="1" x14ac:dyDescent="0.2">
      <c r="A140" s="155"/>
      <c r="B140" s="156"/>
      <c r="C140" s="156"/>
      <c r="D140" s="157"/>
      <c r="E140" s="158"/>
      <c r="F140" s="158">
        <v>0</v>
      </c>
      <c r="G140" s="159">
        <f t="shared" si="55"/>
        <v>0</v>
      </c>
      <c r="H140" s="158"/>
      <c r="I140" s="158">
        <v>0</v>
      </c>
      <c r="J140" s="160"/>
      <c r="K140" s="161">
        <f t="shared" si="56"/>
        <v>0</v>
      </c>
      <c r="L140" s="162">
        <f t="shared" si="57"/>
        <v>0</v>
      </c>
      <c r="M140" s="161">
        <f t="shared" si="58"/>
        <v>0</v>
      </c>
      <c r="N140" s="163">
        <f t="shared" si="70"/>
        <v>0</v>
      </c>
      <c r="O140" s="164">
        <v>0.1</v>
      </c>
    </row>
    <row r="141" spans="1:15" s="165" customFormat="1" ht="12" hidden="1" x14ac:dyDescent="0.2">
      <c r="A141" s="155"/>
      <c r="B141" s="156"/>
      <c r="C141" s="156"/>
      <c r="D141" s="157"/>
      <c r="E141" s="158"/>
      <c r="F141" s="158">
        <v>0</v>
      </c>
      <c r="G141" s="159">
        <f t="shared" si="55"/>
        <v>0</v>
      </c>
      <c r="H141" s="158"/>
      <c r="I141" s="158">
        <v>0</v>
      </c>
      <c r="J141" s="160"/>
      <c r="K141" s="161">
        <f t="shared" si="56"/>
        <v>0</v>
      </c>
      <c r="L141" s="162">
        <f t="shared" si="57"/>
        <v>0</v>
      </c>
      <c r="M141" s="161">
        <f t="shared" si="58"/>
        <v>0</v>
      </c>
      <c r="N141" s="163">
        <f>ROUND(K141*O141,2)</f>
        <v>0</v>
      </c>
      <c r="O141" s="164">
        <v>0.1</v>
      </c>
    </row>
    <row r="142" spans="1:15" s="165" customFormat="1" ht="12" hidden="1" x14ac:dyDescent="0.2">
      <c r="A142" s="155"/>
      <c r="B142" s="156"/>
      <c r="C142" s="156"/>
      <c r="D142" s="157"/>
      <c r="E142" s="158"/>
      <c r="F142" s="158">
        <v>0</v>
      </c>
      <c r="G142" s="159">
        <f t="shared" si="55"/>
        <v>0</v>
      </c>
      <c r="H142" s="158"/>
      <c r="I142" s="158">
        <v>0</v>
      </c>
      <c r="J142" s="160"/>
      <c r="K142" s="161">
        <f t="shared" si="56"/>
        <v>0</v>
      </c>
      <c r="L142" s="162">
        <f t="shared" si="57"/>
        <v>0</v>
      </c>
      <c r="M142" s="161">
        <f t="shared" si="58"/>
        <v>0</v>
      </c>
      <c r="N142" s="163">
        <f t="shared" ref="N142:N143" si="71">ROUND(K142*O142,2)</f>
        <v>0</v>
      </c>
      <c r="O142" s="164">
        <v>0.1</v>
      </c>
    </row>
    <row r="143" spans="1:15" s="165" customFormat="1" ht="12" hidden="1" x14ac:dyDescent="0.2">
      <c r="A143" s="155"/>
      <c r="B143" s="156"/>
      <c r="C143" s="156"/>
      <c r="D143" s="157"/>
      <c r="E143" s="158"/>
      <c r="F143" s="158">
        <v>0</v>
      </c>
      <c r="G143" s="159">
        <f t="shared" si="55"/>
        <v>0</v>
      </c>
      <c r="H143" s="158"/>
      <c r="I143" s="158">
        <v>0</v>
      </c>
      <c r="J143" s="160"/>
      <c r="K143" s="161">
        <f t="shared" si="56"/>
        <v>0</v>
      </c>
      <c r="L143" s="162">
        <f t="shared" si="57"/>
        <v>0</v>
      </c>
      <c r="M143" s="161">
        <f t="shared" si="58"/>
        <v>0</v>
      </c>
      <c r="N143" s="163">
        <f t="shared" si="71"/>
        <v>0</v>
      </c>
      <c r="O143" s="164">
        <v>0.1</v>
      </c>
    </row>
    <row r="144" spans="1:15" s="165" customFormat="1" ht="12" hidden="1" x14ac:dyDescent="0.2">
      <c r="A144" s="155"/>
      <c r="B144" s="156"/>
      <c r="C144" s="156"/>
      <c r="D144" s="157"/>
      <c r="E144" s="158"/>
      <c r="F144" s="158">
        <v>0</v>
      </c>
      <c r="G144" s="159">
        <f t="shared" si="55"/>
        <v>0</v>
      </c>
      <c r="H144" s="158"/>
      <c r="I144" s="158">
        <v>0</v>
      </c>
      <c r="J144" s="160"/>
      <c r="K144" s="161">
        <f t="shared" si="56"/>
        <v>0</v>
      </c>
      <c r="L144" s="162">
        <f t="shared" si="57"/>
        <v>0</v>
      </c>
      <c r="M144" s="161">
        <f t="shared" si="58"/>
        <v>0</v>
      </c>
      <c r="N144" s="163">
        <f>ROUND(K144*O144,2)</f>
        <v>0</v>
      </c>
      <c r="O144" s="164">
        <v>0.1</v>
      </c>
    </row>
    <row r="145" spans="1:15" s="165" customFormat="1" ht="12" hidden="1" x14ac:dyDescent="0.2">
      <c r="A145" s="155"/>
      <c r="B145" s="156"/>
      <c r="C145" s="156"/>
      <c r="D145" s="157"/>
      <c r="E145" s="158"/>
      <c r="F145" s="158">
        <v>0</v>
      </c>
      <c r="G145" s="159">
        <f t="shared" si="55"/>
        <v>0</v>
      </c>
      <c r="H145" s="158"/>
      <c r="I145" s="158">
        <v>0</v>
      </c>
      <c r="J145" s="160"/>
      <c r="K145" s="161">
        <f t="shared" si="56"/>
        <v>0</v>
      </c>
      <c r="L145" s="162">
        <f t="shared" si="57"/>
        <v>0</v>
      </c>
      <c r="M145" s="161">
        <f t="shared" si="58"/>
        <v>0</v>
      </c>
      <c r="N145" s="163">
        <f t="shared" ref="N145:N146" si="72">ROUND(K145*O145,2)</f>
        <v>0</v>
      </c>
      <c r="O145" s="164">
        <v>0.1</v>
      </c>
    </row>
    <row r="146" spans="1:15" s="165" customFormat="1" ht="12" hidden="1" x14ac:dyDescent="0.2">
      <c r="A146" s="155"/>
      <c r="B146" s="156"/>
      <c r="C146" s="156"/>
      <c r="D146" s="157"/>
      <c r="E146" s="158"/>
      <c r="F146" s="158">
        <v>0</v>
      </c>
      <c r="G146" s="159">
        <f t="shared" si="55"/>
        <v>0</v>
      </c>
      <c r="H146" s="158"/>
      <c r="I146" s="158">
        <v>0</v>
      </c>
      <c r="J146" s="160"/>
      <c r="K146" s="161">
        <f t="shared" si="56"/>
        <v>0</v>
      </c>
      <c r="L146" s="162">
        <f t="shared" si="57"/>
        <v>0</v>
      </c>
      <c r="M146" s="161">
        <f t="shared" si="58"/>
        <v>0</v>
      </c>
      <c r="N146" s="163">
        <f t="shared" si="72"/>
        <v>0</v>
      </c>
      <c r="O146" s="164">
        <v>0.1</v>
      </c>
    </row>
    <row r="147" spans="1:15" s="165" customFormat="1" ht="12" hidden="1" x14ac:dyDescent="0.2">
      <c r="A147" s="155"/>
      <c r="B147" s="156"/>
      <c r="C147" s="156"/>
      <c r="D147" s="157"/>
      <c r="E147" s="158"/>
      <c r="F147" s="158">
        <v>0</v>
      </c>
      <c r="G147" s="159">
        <f t="shared" si="55"/>
        <v>0</v>
      </c>
      <c r="H147" s="158"/>
      <c r="I147" s="158">
        <v>0</v>
      </c>
      <c r="J147" s="160"/>
      <c r="K147" s="161">
        <f t="shared" si="56"/>
        <v>0</v>
      </c>
      <c r="L147" s="162">
        <f t="shared" si="57"/>
        <v>0</v>
      </c>
      <c r="M147" s="161">
        <f t="shared" si="58"/>
        <v>0</v>
      </c>
      <c r="N147" s="163">
        <f>ROUND(K147*O147,2)</f>
        <v>0</v>
      </c>
      <c r="O147" s="164">
        <v>0.1</v>
      </c>
    </row>
    <row r="148" spans="1:15" s="165" customFormat="1" ht="12" hidden="1" x14ac:dyDescent="0.2">
      <c r="A148" s="155"/>
      <c r="B148" s="156"/>
      <c r="C148" s="156"/>
      <c r="D148" s="157"/>
      <c r="E148" s="158"/>
      <c r="F148" s="158">
        <v>0</v>
      </c>
      <c r="G148" s="159">
        <f t="shared" si="55"/>
        <v>0</v>
      </c>
      <c r="H148" s="158"/>
      <c r="I148" s="158">
        <v>0</v>
      </c>
      <c r="J148" s="160"/>
      <c r="K148" s="161">
        <f t="shared" si="56"/>
        <v>0</v>
      </c>
      <c r="L148" s="162">
        <f t="shared" si="57"/>
        <v>0</v>
      </c>
      <c r="M148" s="161">
        <f t="shared" si="58"/>
        <v>0</v>
      </c>
      <c r="N148" s="163">
        <f t="shared" ref="N148:N149" si="73">ROUND(K148*O148,2)</f>
        <v>0</v>
      </c>
      <c r="O148" s="164">
        <v>0.1</v>
      </c>
    </row>
    <row r="149" spans="1:15" s="165" customFormat="1" ht="12" hidden="1" x14ac:dyDescent="0.2">
      <c r="A149" s="155"/>
      <c r="B149" s="156"/>
      <c r="C149" s="156"/>
      <c r="D149" s="157"/>
      <c r="E149" s="158"/>
      <c r="F149" s="158">
        <v>0</v>
      </c>
      <c r="G149" s="159">
        <f t="shared" si="55"/>
        <v>0</v>
      </c>
      <c r="H149" s="158"/>
      <c r="I149" s="158">
        <v>0</v>
      </c>
      <c r="J149" s="160"/>
      <c r="K149" s="161">
        <f t="shared" si="56"/>
        <v>0</v>
      </c>
      <c r="L149" s="162">
        <f t="shared" si="57"/>
        <v>0</v>
      </c>
      <c r="M149" s="161">
        <f t="shared" si="58"/>
        <v>0</v>
      </c>
      <c r="N149" s="163">
        <f t="shared" si="73"/>
        <v>0</v>
      </c>
      <c r="O149" s="164">
        <v>0.1</v>
      </c>
    </row>
    <row r="150" spans="1:15" s="165" customFormat="1" ht="12" hidden="1" x14ac:dyDescent="0.2">
      <c r="A150" s="155"/>
      <c r="B150" s="156"/>
      <c r="C150" s="156"/>
      <c r="D150" s="157"/>
      <c r="E150" s="158"/>
      <c r="F150" s="158">
        <v>0</v>
      </c>
      <c r="G150" s="159">
        <f t="shared" si="55"/>
        <v>0</v>
      </c>
      <c r="H150" s="158"/>
      <c r="I150" s="158">
        <v>0</v>
      </c>
      <c r="J150" s="160"/>
      <c r="K150" s="161">
        <f t="shared" si="56"/>
        <v>0</v>
      </c>
      <c r="L150" s="162">
        <f t="shared" si="57"/>
        <v>0</v>
      </c>
      <c r="M150" s="161">
        <f t="shared" si="58"/>
        <v>0</v>
      </c>
      <c r="N150" s="163">
        <f>ROUND(K150*O150,2)</f>
        <v>0</v>
      </c>
      <c r="O150" s="164">
        <v>0.1</v>
      </c>
    </row>
    <row r="151" spans="1:15" s="165" customFormat="1" ht="12" hidden="1" x14ac:dyDescent="0.2">
      <c r="A151" s="155"/>
      <c r="B151" s="156"/>
      <c r="C151" s="156"/>
      <c r="D151" s="157"/>
      <c r="E151" s="158"/>
      <c r="F151" s="158">
        <v>0</v>
      </c>
      <c r="G151" s="159">
        <f t="shared" si="55"/>
        <v>0</v>
      </c>
      <c r="H151" s="158"/>
      <c r="I151" s="158">
        <v>0</v>
      </c>
      <c r="J151" s="160"/>
      <c r="K151" s="161">
        <f t="shared" si="56"/>
        <v>0</v>
      </c>
      <c r="L151" s="162">
        <f t="shared" si="57"/>
        <v>0</v>
      </c>
      <c r="M151" s="161">
        <f t="shared" si="58"/>
        <v>0</v>
      </c>
      <c r="N151" s="163">
        <f t="shared" ref="N151:N152" si="74">ROUND(K151*O151,2)</f>
        <v>0</v>
      </c>
      <c r="O151" s="164">
        <v>0.1</v>
      </c>
    </row>
    <row r="152" spans="1:15" s="165" customFormat="1" ht="12" hidden="1" x14ac:dyDescent="0.2">
      <c r="A152" s="155"/>
      <c r="B152" s="156"/>
      <c r="C152" s="156"/>
      <c r="D152" s="157"/>
      <c r="E152" s="158"/>
      <c r="F152" s="158">
        <v>0</v>
      </c>
      <c r="G152" s="159">
        <f t="shared" si="55"/>
        <v>0</v>
      </c>
      <c r="H152" s="158"/>
      <c r="I152" s="158">
        <v>0</v>
      </c>
      <c r="J152" s="160"/>
      <c r="K152" s="161">
        <f t="shared" si="56"/>
        <v>0</v>
      </c>
      <c r="L152" s="162">
        <f t="shared" si="57"/>
        <v>0</v>
      </c>
      <c r="M152" s="161">
        <f t="shared" si="58"/>
        <v>0</v>
      </c>
      <c r="N152" s="163">
        <f t="shared" si="74"/>
        <v>0</v>
      </c>
      <c r="O152" s="164">
        <v>0.1</v>
      </c>
    </row>
    <row r="153" spans="1:15" s="165" customFormat="1" ht="12" hidden="1" x14ac:dyDescent="0.2">
      <c r="A153" s="155"/>
      <c r="B153" s="156"/>
      <c r="C153" s="156"/>
      <c r="D153" s="157"/>
      <c r="E153" s="158"/>
      <c r="F153" s="158">
        <v>0</v>
      </c>
      <c r="G153" s="159">
        <f t="shared" si="55"/>
        <v>0</v>
      </c>
      <c r="H153" s="158"/>
      <c r="I153" s="158">
        <v>0</v>
      </c>
      <c r="J153" s="160"/>
      <c r="K153" s="161">
        <f t="shared" si="56"/>
        <v>0</v>
      </c>
      <c r="L153" s="162">
        <f t="shared" si="57"/>
        <v>0</v>
      </c>
      <c r="M153" s="161">
        <f t="shared" si="58"/>
        <v>0</v>
      </c>
      <c r="N153" s="163">
        <f>ROUND(K153*O153,2)</f>
        <v>0</v>
      </c>
      <c r="O153" s="164">
        <v>0.1</v>
      </c>
    </row>
    <row r="154" spans="1:15" s="165" customFormat="1" ht="12" hidden="1" x14ac:dyDescent="0.2">
      <c r="A154" s="155"/>
      <c r="B154" s="156"/>
      <c r="C154" s="156"/>
      <c r="D154" s="157"/>
      <c r="E154" s="158"/>
      <c r="F154" s="158">
        <v>0</v>
      </c>
      <c r="G154" s="159">
        <f t="shared" si="55"/>
        <v>0</v>
      </c>
      <c r="H154" s="158"/>
      <c r="I154" s="158">
        <v>0</v>
      </c>
      <c r="J154" s="160"/>
      <c r="K154" s="161">
        <f t="shared" si="56"/>
        <v>0</v>
      </c>
      <c r="L154" s="162">
        <f t="shared" si="57"/>
        <v>0</v>
      </c>
      <c r="M154" s="161">
        <f t="shared" si="58"/>
        <v>0</v>
      </c>
      <c r="N154" s="163">
        <f t="shared" ref="N154:N155" si="75">ROUND(K154*O154,2)</f>
        <v>0</v>
      </c>
      <c r="O154" s="164">
        <v>0.1</v>
      </c>
    </row>
    <row r="155" spans="1:15" s="165" customFormat="1" ht="12" hidden="1" x14ac:dyDescent="0.2">
      <c r="A155" s="155"/>
      <c r="B155" s="156"/>
      <c r="C155" s="156"/>
      <c r="D155" s="157"/>
      <c r="E155" s="158"/>
      <c r="F155" s="158">
        <v>0</v>
      </c>
      <c r="G155" s="159">
        <f t="shared" si="55"/>
        <v>0</v>
      </c>
      <c r="H155" s="158"/>
      <c r="I155" s="158">
        <v>0</v>
      </c>
      <c r="J155" s="160"/>
      <c r="K155" s="161">
        <f t="shared" si="56"/>
        <v>0</v>
      </c>
      <c r="L155" s="162">
        <f t="shared" si="57"/>
        <v>0</v>
      </c>
      <c r="M155" s="161">
        <f t="shared" si="58"/>
        <v>0</v>
      </c>
      <c r="N155" s="163">
        <f t="shared" si="75"/>
        <v>0</v>
      </c>
      <c r="O155" s="164">
        <v>0.1</v>
      </c>
    </row>
    <row r="156" spans="1:15" s="165" customFormat="1" ht="12" hidden="1" x14ac:dyDescent="0.2">
      <c r="A156" s="155"/>
      <c r="B156" s="156"/>
      <c r="C156" s="156"/>
      <c r="D156" s="157"/>
      <c r="E156" s="158"/>
      <c r="F156" s="158">
        <v>0</v>
      </c>
      <c r="G156" s="159">
        <f t="shared" si="55"/>
        <v>0</v>
      </c>
      <c r="H156" s="158"/>
      <c r="I156" s="158">
        <v>0</v>
      </c>
      <c r="J156" s="160"/>
      <c r="K156" s="161">
        <f t="shared" si="56"/>
        <v>0</v>
      </c>
      <c r="L156" s="162">
        <f t="shared" si="57"/>
        <v>0</v>
      </c>
      <c r="M156" s="161">
        <f t="shared" si="58"/>
        <v>0</v>
      </c>
      <c r="N156" s="163">
        <f>ROUND(K156*O156,2)</f>
        <v>0</v>
      </c>
      <c r="O156" s="164">
        <v>0.1</v>
      </c>
    </row>
    <row r="157" spans="1:15" s="165" customFormat="1" ht="12" hidden="1" x14ac:dyDescent="0.2">
      <c r="A157" s="155"/>
      <c r="B157" s="156"/>
      <c r="C157" s="156"/>
      <c r="D157" s="157"/>
      <c r="E157" s="158"/>
      <c r="F157" s="158">
        <v>0</v>
      </c>
      <c r="G157" s="159">
        <f t="shared" si="55"/>
        <v>0</v>
      </c>
      <c r="H157" s="158"/>
      <c r="I157" s="158">
        <v>0</v>
      </c>
      <c r="J157" s="160"/>
      <c r="K157" s="161">
        <f t="shared" si="56"/>
        <v>0</v>
      </c>
      <c r="L157" s="162">
        <f t="shared" si="57"/>
        <v>0</v>
      </c>
      <c r="M157" s="161">
        <f t="shared" si="58"/>
        <v>0</v>
      </c>
      <c r="N157" s="163">
        <f t="shared" ref="N157:N158" si="76">ROUND(K157*O157,2)</f>
        <v>0</v>
      </c>
      <c r="O157" s="164">
        <v>0.1</v>
      </c>
    </row>
    <row r="158" spans="1:15" s="165" customFormat="1" ht="12" hidden="1" x14ac:dyDescent="0.2">
      <c r="A158" s="155"/>
      <c r="B158" s="156"/>
      <c r="C158" s="156"/>
      <c r="D158" s="157"/>
      <c r="E158" s="158"/>
      <c r="F158" s="158">
        <v>0</v>
      </c>
      <c r="G158" s="159">
        <f t="shared" si="55"/>
        <v>0</v>
      </c>
      <c r="H158" s="158"/>
      <c r="I158" s="158">
        <v>0</v>
      </c>
      <c r="J158" s="160"/>
      <c r="K158" s="161">
        <f t="shared" si="56"/>
        <v>0</v>
      </c>
      <c r="L158" s="162">
        <f t="shared" si="57"/>
        <v>0</v>
      </c>
      <c r="M158" s="161">
        <f t="shared" si="58"/>
        <v>0</v>
      </c>
      <c r="N158" s="163">
        <f t="shared" si="76"/>
        <v>0</v>
      </c>
      <c r="O158" s="164">
        <v>0.1</v>
      </c>
    </row>
    <row r="159" spans="1:15" s="165" customFormat="1" ht="12" hidden="1" x14ac:dyDescent="0.2">
      <c r="A159" s="155"/>
      <c r="B159" s="156"/>
      <c r="C159" s="156"/>
      <c r="D159" s="157"/>
      <c r="E159" s="158"/>
      <c r="F159" s="158">
        <v>0</v>
      </c>
      <c r="G159" s="159">
        <f t="shared" si="55"/>
        <v>0</v>
      </c>
      <c r="H159" s="158"/>
      <c r="I159" s="158">
        <v>0</v>
      </c>
      <c r="J159" s="160"/>
      <c r="K159" s="161">
        <f t="shared" si="56"/>
        <v>0</v>
      </c>
      <c r="L159" s="162">
        <f t="shared" si="57"/>
        <v>0</v>
      </c>
      <c r="M159" s="161">
        <f t="shared" si="58"/>
        <v>0</v>
      </c>
      <c r="N159" s="163">
        <f>ROUND(K159*O159,2)</f>
        <v>0</v>
      </c>
      <c r="O159" s="164">
        <v>0.1</v>
      </c>
    </row>
    <row r="160" spans="1:15" s="165" customFormat="1" ht="12" hidden="1" x14ac:dyDescent="0.2">
      <c r="A160" s="155"/>
      <c r="B160" s="156"/>
      <c r="C160" s="156"/>
      <c r="D160" s="157"/>
      <c r="E160" s="158"/>
      <c r="F160" s="158">
        <v>0</v>
      </c>
      <c r="G160" s="159">
        <f t="shared" si="55"/>
        <v>0</v>
      </c>
      <c r="H160" s="158"/>
      <c r="I160" s="158">
        <v>0</v>
      </c>
      <c r="J160" s="160"/>
      <c r="K160" s="161">
        <f t="shared" si="56"/>
        <v>0</v>
      </c>
      <c r="L160" s="162">
        <f t="shared" si="57"/>
        <v>0</v>
      </c>
      <c r="M160" s="161">
        <f t="shared" si="58"/>
        <v>0</v>
      </c>
      <c r="N160" s="163">
        <f t="shared" ref="N160:N161" si="77">ROUND(K160*O160,2)</f>
        <v>0</v>
      </c>
      <c r="O160" s="164">
        <v>0.1</v>
      </c>
    </row>
    <row r="161" spans="1:15" s="165" customFormat="1" ht="12" hidden="1" x14ac:dyDescent="0.2">
      <c r="A161" s="155"/>
      <c r="B161" s="156"/>
      <c r="C161" s="156"/>
      <c r="D161" s="157"/>
      <c r="E161" s="158"/>
      <c r="F161" s="158">
        <v>0</v>
      </c>
      <c r="G161" s="159">
        <f t="shared" si="55"/>
        <v>0</v>
      </c>
      <c r="H161" s="158"/>
      <c r="I161" s="158">
        <v>0</v>
      </c>
      <c r="J161" s="160"/>
      <c r="K161" s="161">
        <f t="shared" si="56"/>
        <v>0</v>
      </c>
      <c r="L161" s="162">
        <f t="shared" si="57"/>
        <v>0</v>
      </c>
      <c r="M161" s="161">
        <f t="shared" si="58"/>
        <v>0</v>
      </c>
      <c r="N161" s="163">
        <f t="shared" si="77"/>
        <v>0</v>
      </c>
      <c r="O161" s="164">
        <v>0.1</v>
      </c>
    </row>
    <row r="162" spans="1:15" s="165" customFormat="1" ht="12" hidden="1" x14ac:dyDescent="0.2">
      <c r="A162" s="155"/>
      <c r="B162" s="156"/>
      <c r="C162" s="156"/>
      <c r="D162" s="157"/>
      <c r="E162" s="158"/>
      <c r="F162" s="158">
        <v>0</v>
      </c>
      <c r="G162" s="159">
        <f t="shared" si="55"/>
        <v>0</v>
      </c>
      <c r="H162" s="158"/>
      <c r="I162" s="158">
        <v>0</v>
      </c>
      <c r="J162" s="160"/>
      <c r="K162" s="161">
        <f t="shared" si="56"/>
        <v>0</v>
      </c>
      <c r="L162" s="162">
        <f t="shared" si="57"/>
        <v>0</v>
      </c>
      <c r="M162" s="161">
        <f t="shared" si="58"/>
        <v>0</v>
      </c>
      <c r="N162" s="163">
        <f>ROUND(K162*O162,2)</f>
        <v>0</v>
      </c>
      <c r="O162" s="164">
        <v>0.1</v>
      </c>
    </row>
    <row r="163" spans="1:15" s="165" customFormat="1" ht="12" hidden="1" x14ac:dyDescent="0.2">
      <c r="A163" s="155"/>
      <c r="B163" s="156"/>
      <c r="C163" s="156"/>
      <c r="D163" s="157"/>
      <c r="E163" s="158"/>
      <c r="F163" s="158">
        <v>0</v>
      </c>
      <c r="G163" s="159">
        <f t="shared" si="55"/>
        <v>0</v>
      </c>
      <c r="H163" s="158"/>
      <c r="I163" s="158">
        <v>0</v>
      </c>
      <c r="J163" s="160"/>
      <c r="K163" s="161">
        <f t="shared" si="56"/>
        <v>0</v>
      </c>
      <c r="L163" s="162">
        <f t="shared" si="57"/>
        <v>0</v>
      </c>
      <c r="M163" s="161">
        <f t="shared" si="58"/>
        <v>0</v>
      </c>
      <c r="N163" s="163">
        <f t="shared" ref="N163:N164" si="78">ROUND(K163*O163,2)</f>
        <v>0</v>
      </c>
      <c r="O163" s="164">
        <v>0.1</v>
      </c>
    </row>
    <row r="164" spans="1:15" s="165" customFormat="1" ht="12" hidden="1" x14ac:dyDescent="0.2">
      <c r="A164" s="155"/>
      <c r="B164" s="156"/>
      <c r="C164" s="156"/>
      <c r="D164" s="157"/>
      <c r="E164" s="158"/>
      <c r="F164" s="158">
        <v>0</v>
      </c>
      <c r="G164" s="159">
        <f t="shared" si="55"/>
        <v>0</v>
      </c>
      <c r="H164" s="158"/>
      <c r="I164" s="158">
        <v>0</v>
      </c>
      <c r="J164" s="160"/>
      <c r="K164" s="161">
        <f t="shared" si="56"/>
        <v>0</v>
      </c>
      <c r="L164" s="162">
        <f t="shared" si="57"/>
        <v>0</v>
      </c>
      <c r="M164" s="161">
        <f t="shared" si="58"/>
        <v>0</v>
      </c>
      <c r="N164" s="163">
        <f t="shared" si="78"/>
        <v>0</v>
      </c>
      <c r="O164" s="164">
        <v>0.1</v>
      </c>
    </row>
    <row r="165" spans="1:15" s="165" customFormat="1" ht="12" hidden="1" x14ac:dyDescent="0.2">
      <c r="A165" s="155"/>
      <c r="B165" s="156"/>
      <c r="C165" s="156"/>
      <c r="D165" s="157"/>
      <c r="E165" s="158"/>
      <c r="F165" s="158">
        <v>0</v>
      </c>
      <c r="G165" s="159">
        <f t="shared" si="55"/>
        <v>0</v>
      </c>
      <c r="H165" s="158"/>
      <c r="I165" s="158">
        <v>0</v>
      </c>
      <c r="J165" s="160"/>
      <c r="K165" s="161">
        <f t="shared" si="56"/>
        <v>0</v>
      </c>
      <c r="L165" s="162">
        <f t="shared" si="57"/>
        <v>0</v>
      </c>
      <c r="M165" s="161">
        <f t="shared" si="58"/>
        <v>0</v>
      </c>
      <c r="N165" s="163">
        <f>ROUND(K165*O165,2)</f>
        <v>0</v>
      </c>
      <c r="O165" s="164">
        <v>0.1</v>
      </c>
    </row>
    <row r="166" spans="1:15" s="165" customFormat="1" ht="12" hidden="1" x14ac:dyDescent="0.2">
      <c r="A166" s="155"/>
      <c r="B166" s="156"/>
      <c r="C166" s="156"/>
      <c r="D166" s="157"/>
      <c r="E166" s="158"/>
      <c r="F166" s="158">
        <v>0</v>
      </c>
      <c r="G166" s="159">
        <f t="shared" si="55"/>
        <v>0</v>
      </c>
      <c r="H166" s="158"/>
      <c r="I166" s="158">
        <v>0</v>
      </c>
      <c r="J166" s="160"/>
      <c r="K166" s="161">
        <f t="shared" si="56"/>
        <v>0</v>
      </c>
      <c r="L166" s="162">
        <f t="shared" si="57"/>
        <v>0</v>
      </c>
      <c r="M166" s="161">
        <f t="shared" si="58"/>
        <v>0</v>
      </c>
      <c r="N166" s="163">
        <f t="shared" ref="N166:N167" si="79">ROUND(K166*O166,2)</f>
        <v>0</v>
      </c>
      <c r="O166" s="164">
        <v>0.1</v>
      </c>
    </row>
    <row r="167" spans="1:15" s="165" customFormat="1" ht="12" hidden="1" x14ac:dyDescent="0.2">
      <c r="A167" s="155"/>
      <c r="B167" s="156"/>
      <c r="C167" s="156"/>
      <c r="D167" s="157"/>
      <c r="E167" s="158"/>
      <c r="F167" s="158">
        <v>0</v>
      </c>
      <c r="G167" s="159">
        <f t="shared" si="55"/>
        <v>0</v>
      </c>
      <c r="H167" s="158"/>
      <c r="I167" s="158">
        <v>0</v>
      </c>
      <c r="J167" s="160"/>
      <c r="K167" s="161">
        <f t="shared" si="56"/>
        <v>0</v>
      </c>
      <c r="L167" s="162">
        <f t="shared" si="57"/>
        <v>0</v>
      </c>
      <c r="M167" s="161">
        <f t="shared" si="58"/>
        <v>0</v>
      </c>
      <c r="N167" s="163">
        <f t="shared" si="79"/>
        <v>0</v>
      </c>
      <c r="O167" s="164">
        <v>0.1</v>
      </c>
    </row>
    <row r="168" spans="1:15" s="165" customFormat="1" ht="12" hidden="1" x14ac:dyDescent="0.2">
      <c r="A168" s="155"/>
      <c r="B168" s="156"/>
      <c r="C168" s="156"/>
      <c r="D168" s="157"/>
      <c r="E168" s="158"/>
      <c r="F168" s="158">
        <v>0</v>
      </c>
      <c r="G168" s="159">
        <f t="shared" si="55"/>
        <v>0</v>
      </c>
      <c r="H168" s="158"/>
      <c r="I168" s="158">
        <v>0</v>
      </c>
      <c r="J168" s="160"/>
      <c r="K168" s="161">
        <f t="shared" si="56"/>
        <v>0</v>
      </c>
      <c r="L168" s="162">
        <f t="shared" si="57"/>
        <v>0</v>
      </c>
      <c r="M168" s="161">
        <f t="shared" si="58"/>
        <v>0</v>
      </c>
      <c r="N168" s="163">
        <f>ROUND(K168*O168,2)</f>
        <v>0</v>
      </c>
      <c r="O168" s="164">
        <v>0.1</v>
      </c>
    </row>
    <row r="169" spans="1:15" s="165" customFormat="1" ht="12" hidden="1" x14ac:dyDescent="0.2">
      <c r="A169" s="155"/>
      <c r="B169" s="156"/>
      <c r="C169" s="156"/>
      <c r="D169" s="157"/>
      <c r="E169" s="158"/>
      <c r="F169" s="158">
        <v>0</v>
      </c>
      <c r="G169" s="159">
        <f t="shared" si="55"/>
        <v>0</v>
      </c>
      <c r="H169" s="158"/>
      <c r="I169" s="158">
        <v>0</v>
      </c>
      <c r="J169" s="160"/>
      <c r="K169" s="161">
        <f t="shared" si="56"/>
        <v>0</v>
      </c>
      <c r="L169" s="162">
        <f t="shared" si="57"/>
        <v>0</v>
      </c>
      <c r="M169" s="161">
        <f t="shared" si="58"/>
        <v>0</v>
      </c>
      <c r="N169" s="163">
        <f t="shared" ref="N169:N170" si="80">ROUND(K169*O169,2)</f>
        <v>0</v>
      </c>
      <c r="O169" s="164">
        <v>0.1</v>
      </c>
    </row>
    <row r="170" spans="1:15" s="165" customFormat="1" ht="12" hidden="1" x14ac:dyDescent="0.2">
      <c r="A170" s="155"/>
      <c r="B170" s="156"/>
      <c r="C170" s="156"/>
      <c r="D170" s="157"/>
      <c r="E170" s="158"/>
      <c r="F170" s="158">
        <v>0</v>
      </c>
      <c r="G170" s="159">
        <f t="shared" ref="G170:G203" si="81">F170+E170</f>
        <v>0</v>
      </c>
      <c r="H170" s="158"/>
      <c r="I170" s="158">
        <v>0</v>
      </c>
      <c r="J170" s="160"/>
      <c r="K170" s="161">
        <f t="shared" ref="K170:K203" si="82">H170+I170+J170</f>
        <v>0</v>
      </c>
      <c r="L170" s="162">
        <f t="shared" ref="L170:L203" si="83">IF(G170=0,0,K170/G170)</f>
        <v>0</v>
      </c>
      <c r="M170" s="161">
        <f t="shared" ref="M170:M203" si="84">G170-K170</f>
        <v>0</v>
      </c>
      <c r="N170" s="163">
        <f t="shared" si="80"/>
        <v>0</v>
      </c>
      <c r="O170" s="164">
        <v>0.1</v>
      </c>
    </row>
    <row r="171" spans="1:15" s="165" customFormat="1" ht="12" hidden="1" x14ac:dyDescent="0.2">
      <c r="A171" s="155"/>
      <c r="B171" s="156"/>
      <c r="C171" s="156"/>
      <c r="D171" s="157"/>
      <c r="E171" s="158"/>
      <c r="F171" s="158">
        <v>0</v>
      </c>
      <c r="G171" s="159">
        <f t="shared" si="81"/>
        <v>0</v>
      </c>
      <c r="H171" s="158"/>
      <c r="I171" s="158">
        <v>0</v>
      </c>
      <c r="J171" s="160"/>
      <c r="K171" s="161">
        <f t="shared" si="82"/>
        <v>0</v>
      </c>
      <c r="L171" s="162">
        <f t="shared" si="83"/>
        <v>0</v>
      </c>
      <c r="M171" s="161">
        <f t="shared" si="84"/>
        <v>0</v>
      </c>
      <c r="N171" s="163">
        <f>ROUND(K171*O171,2)</f>
        <v>0</v>
      </c>
      <c r="O171" s="164">
        <v>0.1</v>
      </c>
    </row>
    <row r="172" spans="1:15" s="165" customFormat="1" ht="12" hidden="1" x14ac:dyDescent="0.2">
      <c r="A172" s="155"/>
      <c r="B172" s="156"/>
      <c r="C172" s="156"/>
      <c r="D172" s="157"/>
      <c r="E172" s="158"/>
      <c r="F172" s="158">
        <v>0</v>
      </c>
      <c r="G172" s="159">
        <f t="shared" si="81"/>
        <v>0</v>
      </c>
      <c r="H172" s="158"/>
      <c r="I172" s="158">
        <v>0</v>
      </c>
      <c r="J172" s="160"/>
      <c r="K172" s="161">
        <f t="shared" si="82"/>
        <v>0</v>
      </c>
      <c r="L172" s="162">
        <f t="shared" si="83"/>
        <v>0</v>
      </c>
      <c r="M172" s="161">
        <f t="shared" si="84"/>
        <v>0</v>
      </c>
      <c r="N172" s="163">
        <f t="shared" ref="N172:N173" si="85">ROUND(K172*O172,2)</f>
        <v>0</v>
      </c>
      <c r="O172" s="164">
        <v>0.1</v>
      </c>
    </row>
    <row r="173" spans="1:15" s="165" customFormat="1" ht="12" hidden="1" x14ac:dyDescent="0.2">
      <c r="A173" s="155"/>
      <c r="B173" s="156"/>
      <c r="C173" s="156"/>
      <c r="D173" s="157"/>
      <c r="E173" s="158"/>
      <c r="F173" s="158">
        <v>0</v>
      </c>
      <c r="G173" s="159">
        <f t="shared" si="81"/>
        <v>0</v>
      </c>
      <c r="H173" s="158"/>
      <c r="I173" s="158">
        <v>0</v>
      </c>
      <c r="J173" s="160"/>
      <c r="K173" s="161">
        <f t="shared" si="82"/>
        <v>0</v>
      </c>
      <c r="L173" s="162">
        <f t="shared" si="83"/>
        <v>0</v>
      </c>
      <c r="M173" s="161">
        <f t="shared" si="84"/>
        <v>0</v>
      </c>
      <c r="N173" s="163">
        <f t="shared" si="85"/>
        <v>0</v>
      </c>
      <c r="O173" s="164">
        <v>0.1</v>
      </c>
    </row>
    <row r="174" spans="1:15" s="165" customFormat="1" ht="12" hidden="1" x14ac:dyDescent="0.2">
      <c r="A174" s="155"/>
      <c r="B174" s="156"/>
      <c r="C174" s="156"/>
      <c r="D174" s="157"/>
      <c r="E174" s="158"/>
      <c r="F174" s="158">
        <v>0</v>
      </c>
      <c r="G174" s="159">
        <f t="shared" si="81"/>
        <v>0</v>
      </c>
      <c r="H174" s="158"/>
      <c r="I174" s="158">
        <v>0</v>
      </c>
      <c r="J174" s="160"/>
      <c r="K174" s="161">
        <f t="shared" si="82"/>
        <v>0</v>
      </c>
      <c r="L174" s="162">
        <f t="shared" si="83"/>
        <v>0</v>
      </c>
      <c r="M174" s="161">
        <f t="shared" si="84"/>
        <v>0</v>
      </c>
      <c r="N174" s="163">
        <f>ROUND(K174*O174,2)</f>
        <v>0</v>
      </c>
      <c r="O174" s="164">
        <v>0.1</v>
      </c>
    </row>
    <row r="175" spans="1:15" s="165" customFormat="1" ht="12" hidden="1" x14ac:dyDescent="0.2">
      <c r="A175" s="155"/>
      <c r="B175" s="156"/>
      <c r="C175" s="156"/>
      <c r="D175" s="157"/>
      <c r="E175" s="158"/>
      <c r="F175" s="158">
        <v>0</v>
      </c>
      <c r="G175" s="159">
        <f t="shared" si="81"/>
        <v>0</v>
      </c>
      <c r="H175" s="158"/>
      <c r="I175" s="158">
        <v>0</v>
      </c>
      <c r="J175" s="160"/>
      <c r="K175" s="161">
        <f t="shared" si="82"/>
        <v>0</v>
      </c>
      <c r="L175" s="162">
        <f t="shared" si="83"/>
        <v>0</v>
      </c>
      <c r="M175" s="161">
        <f t="shared" si="84"/>
        <v>0</v>
      </c>
      <c r="N175" s="163">
        <f t="shared" ref="N175:N176" si="86">ROUND(K175*O175,2)</f>
        <v>0</v>
      </c>
      <c r="O175" s="164">
        <v>0.1</v>
      </c>
    </row>
    <row r="176" spans="1:15" s="165" customFormat="1" ht="12" hidden="1" x14ac:dyDescent="0.2">
      <c r="A176" s="155"/>
      <c r="B176" s="156"/>
      <c r="C176" s="156"/>
      <c r="D176" s="157"/>
      <c r="E176" s="158"/>
      <c r="F176" s="158">
        <v>0</v>
      </c>
      <c r="G176" s="159">
        <f t="shared" si="81"/>
        <v>0</v>
      </c>
      <c r="H176" s="158"/>
      <c r="I176" s="158">
        <v>0</v>
      </c>
      <c r="J176" s="160"/>
      <c r="K176" s="161">
        <f t="shared" si="82"/>
        <v>0</v>
      </c>
      <c r="L176" s="162">
        <f t="shared" si="83"/>
        <v>0</v>
      </c>
      <c r="M176" s="161">
        <f t="shared" si="84"/>
        <v>0</v>
      </c>
      <c r="N176" s="163">
        <f t="shared" si="86"/>
        <v>0</v>
      </c>
      <c r="O176" s="164">
        <v>0.1</v>
      </c>
    </row>
    <row r="177" spans="1:15" s="165" customFormat="1" ht="12" hidden="1" x14ac:dyDescent="0.2">
      <c r="A177" s="155"/>
      <c r="B177" s="156"/>
      <c r="C177" s="156"/>
      <c r="D177" s="157"/>
      <c r="E177" s="158"/>
      <c r="F177" s="158">
        <v>0</v>
      </c>
      <c r="G177" s="159">
        <f t="shared" si="81"/>
        <v>0</v>
      </c>
      <c r="H177" s="158"/>
      <c r="I177" s="158">
        <v>0</v>
      </c>
      <c r="J177" s="160"/>
      <c r="K177" s="161">
        <f t="shared" si="82"/>
        <v>0</v>
      </c>
      <c r="L177" s="162">
        <f t="shared" si="83"/>
        <v>0</v>
      </c>
      <c r="M177" s="161">
        <f t="shared" si="84"/>
        <v>0</v>
      </c>
      <c r="N177" s="163">
        <f>ROUND(K177*O177,2)</f>
        <v>0</v>
      </c>
      <c r="O177" s="164">
        <v>0.1</v>
      </c>
    </row>
    <row r="178" spans="1:15" s="165" customFormat="1" ht="12" hidden="1" x14ac:dyDescent="0.2">
      <c r="A178" s="155"/>
      <c r="B178" s="156"/>
      <c r="C178" s="156"/>
      <c r="D178" s="157"/>
      <c r="E178" s="158"/>
      <c r="F178" s="158">
        <v>0</v>
      </c>
      <c r="G178" s="159">
        <f t="shared" si="81"/>
        <v>0</v>
      </c>
      <c r="H178" s="158"/>
      <c r="I178" s="158">
        <v>0</v>
      </c>
      <c r="J178" s="160"/>
      <c r="K178" s="161">
        <f t="shared" si="82"/>
        <v>0</v>
      </c>
      <c r="L178" s="162">
        <f t="shared" si="83"/>
        <v>0</v>
      </c>
      <c r="M178" s="161">
        <f t="shared" si="84"/>
        <v>0</v>
      </c>
      <c r="N178" s="163">
        <f t="shared" ref="N178:N179" si="87">ROUND(K178*O178,2)</f>
        <v>0</v>
      </c>
      <c r="O178" s="164">
        <v>0.1</v>
      </c>
    </row>
    <row r="179" spans="1:15" s="165" customFormat="1" ht="12" hidden="1" x14ac:dyDescent="0.2">
      <c r="A179" s="155"/>
      <c r="B179" s="156"/>
      <c r="C179" s="156"/>
      <c r="D179" s="157"/>
      <c r="E179" s="158"/>
      <c r="F179" s="158">
        <v>0</v>
      </c>
      <c r="G179" s="159">
        <f t="shared" si="81"/>
        <v>0</v>
      </c>
      <c r="H179" s="158"/>
      <c r="I179" s="158">
        <v>0</v>
      </c>
      <c r="J179" s="160"/>
      <c r="K179" s="161">
        <f t="shared" si="82"/>
        <v>0</v>
      </c>
      <c r="L179" s="162">
        <f t="shared" si="83"/>
        <v>0</v>
      </c>
      <c r="M179" s="161">
        <f t="shared" si="84"/>
        <v>0</v>
      </c>
      <c r="N179" s="163">
        <f t="shared" si="87"/>
        <v>0</v>
      </c>
      <c r="O179" s="164">
        <v>0.1</v>
      </c>
    </row>
    <row r="180" spans="1:15" s="165" customFormat="1" ht="12" hidden="1" x14ac:dyDescent="0.2">
      <c r="A180" s="155"/>
      <c r="B180" s="156"/>
      <c r="C180" s="156"/>
      <c r="D180" s="157"/>
      <c r="E180" s="158"/>
      <c r="F180" s="158">
        <v>0</v>
      </c>
      <c r="G180" s="159">
        <f t="shared" si="81"/>
        <v>0</v>
      </c>
      <c r="H180" s="158"/>
      <c r="I180" s="158">
        <v>0</v>
      </c>
      <c r="J180" s="160"/>
      <c r="K180" s="161">
        <f t="shared" si="82"/>
        <v>0</v>
      </c>
      <c r="L180" s="162">
        <f t="shared" si="83"/>
        <v>0</v>
      </c>
      <c r="M180" s="161">
        <f t="shared" si="84"/>
        <v>0</v>
      </c>
      <c r="N180" s="163">
        <f>ROUND(K180*O180,2)</f>
        <v>0</v>
      </c>
      <c r="O180" s="164">
        <v>0.1</v>
      </c>
    </row>
    <row r="181" spans="1:15" s="165" customFormat="1" ht="12" hidden="1" x14ac:dyDescent="0.2">
      <c r="A181" s="155"/>
      <c r="B181" s="156"/>
      <c r="C181" s="156"/>
      <c r="D181" s="157"/>
      <c r="E181" s="158"/>
      <c r="F181" s="158">
        <v>0</v>
      </c>
      <c r="G181" s="159">
        <f t="shared" si="81"/>
        <v>0</v>
      </c>
      <c r="H181" s="158"/>
      <c r="I181" s="158">
        <v>0</v>
      </c>
      <c r="J181" s="160"/>
      <c r="K181" s="161">
        <f t="shared" si="82"/>
        <v>0</v>
      </c>
      <c r="L181" s="162">
        <f t="shared" si="83"/>
        <v>0</v>
      </c>
      <c r="M181" s="161">
        <f t="shared" si="84"/>
        <v>0</v>
      </c>
      <c r="N181" s="163">
        <f t="shared" ref="N181:N182" si="88">ROUND(K181*O181,2)</f>
        <v>0</v>
      </c>
      <c r="O181" s="164">
        <v>0.1</v>
      </c>
    </row>
    <row r="182" spans="1:15" s="165" customFormat="1" ht="12" hidden="1" x14ac:dyDescent="0.2">
      <c r="A182" s="155"/>
      <c r="B182" s="156"/>
      <c r="C182" s="156"/>
      <c r="D182" s="157"/>
      <c r="E182" s="158"/>
      <c r="F182" s="158">
        <v>0</v>
      </c>
      <c r="G182" s="159">
        <f t="shared" si="81"/>
        <v>0</v>
      </c>
      <c r="H182" s="158"/>
      <c r="I182" s="158">
        <v>0</v>
      </c>
      <c r="J182" s="160"/>
      <c r="K182" s="161">
        <f t="shared" si="82"/>
        <v>0</v>
      </c>
      <c r="L182" s="162">
        <f t="shared" si="83"/>
        <v>0</v>
      </c>
      <c r="M182" s="161">
        <f t="shared" si="84"/>
        <v>0</v>
      </c>
      <c r="N182" s="163">
        <f t="shared" si="88"/>
        <v>0</v>
      </c>
      <c r="O182" s="164">
        <v>0.1</v>
      </c>
    </row>
    <row r="183" spans="1:15" s="165" customFormat="1" ht="12" hidden="1" x14ac:dyDescent="0.2">
      <c r="A183" s="155"/>
      <c r="B183" s="156"/>
      <c r="C183" s="156"/>
      <c r="D183" s="157"/>
      <c r="E183" s="158"/>
      <c r="F183" s="158">
        <v>0</v>
      </c>
      <c r="G183" s="159">
        <f t="shared" si="81"/>
        <v>0</v>
      </c>
      <c r="H183" s="158"/>
      <c r="I183" s="158">
        <v>0</v>
      </c>
      <c r="J183" s="160"/>
      <c r="K183" s="161">
        <f t="shared" si="82"/>
        <v>0</v>
      </c>
      <c r="L183" s="162">
        <f t="shared" si="83"/>
        <v>0</v>
      </c>
      <c r="M183" s="161">
        <f t="shared" si="84"/>
        <v>0</v>
      </c>
      <c r="N183" s="163">
        <f>ROUND(K183*O183,2)</f>
        <v>0</v>
      </c>
      <c r="O183" s="164">
        <v>0.1</v>
      </c>
    </row>
    <row r="184" spans="1:15" s="165" customFormat="1" ht="12" hidden="1" x14ac:dyDescent="0.2">
      <c r="A184" s="155"/>
      <c r="B184" s="156"/>
      <c r="C184" s="156"/>
      <c r="D184" s="157"/>
      <c r="E184" s="158"/>
      <c r="F184" s="158">
        <v>0</v>
      </c>
      <c r="G184" s="159">
        <f t="shared" si="81"/>
        <v>0</v>
      </c>
      <c r="H184" s="158"/>
      <c r="I184" s="158">
        <v>0</v>
      </c>
      <c r="J184" s="160"/>
      <c r="K184" s="161">
        <f t="shared" si="82"/>
        <v>0</v>
      </c>
      <c r="L184" s="162">
        <f t="shared" si="83"/>
        <v>0</v>
      </c>
      <c r="M184" s="161">
        <f t="shared" si="84"/>
        <v>0</v>
      </c>
      <c r="N184" s="163">
        <f t="shared" ref="N184:N185" si="89">ROUND(K184*O184,2)</f>
        <v>0</v>
      </c>
      <c r="O184" s="164">
        <v>0.1</v>
      </c>
    </row>
    <row r="185" spans="1:15" s="165" customFormat="1" ht="12" hidden="1" x14ac:dyDescent="0.2">
      <c r="A185" s="155"/>
      <c r="B185" s="156"/>
      <c r="C185" s="156"/>
      <c r="D185" s="157"/>
      <c r="E185" s="158"/>
      <c r="F185" s="158">
        <v>0</v>
      </c>
      <c r="G185" s="159">
        <f t="shared" si="81"/>
        <v>0</v>
      </c>
      <c r="H185" s="158"/>
      <c r="I185" s="158">
        <v>0</v>
      </c>
      <c r="J185" s="160"/>
      <c r="K185" s="161">
        <f t="shared" si="82"/>
        <v>0</v>
      </c>
      <c r="L185" s="162">
        <f t="shared" si="83"/>
        <v>0</v>
      </c>
      <c r="M185" s="161">
        <f t="shared" si="84"/>
        <v>0</v>
      </c>
      <c r="N185" s="163">
        <f t="shared" si="89"/>
        <v>0</v>
      </c>
      <c r="O185" s="164">
        <v>0.1</v>
      </c>
    </row>
    <row r="186" spans="1:15" s="165" customFormat="1" ht="12" hidden="1" x14ac:dyDescent="0.2">
      <c r="A186" s="155"/>
      <c r="B186" s="156"/>
      <c r="C186" s="156"/>
      <c r="D186" s="157"/>
      <c r="E186" s="158"/>
      <c r="F186" s="158">
        <v>0</v>
      </c>
      <c r="G186" s="159">
        <f t="shared" si="81"/>
        <v>0</v>
      </c>
      <c r="H186" s="158"/>
      <c r="I186" s="158">
        <v>0</v>
      </c>
      <c r="J186" s="160"/>
      <c r="K186" s="161">
        <f t="shared" si="82"/>
        <v>0</v>
      </c>
      <c r="L186" s="162">
        <f t="shared" si="83"/>
        <v>0</v>
      </c>
      <c r="M186" s="161">
        <f t="shared" si="84"/>
        <v>0</v>
      </c>
      <c r="N186" s="163">
        <f>ROUND(K186*O186,2)</f>
        <v>0</v>
      </c>
      <c r="O186" s="164">
        <v>0.1</v>
      </c>
    </row>
    <row r="187" spans="1:15" s="165" customFormat="1" ht="12" hidden="1" x14ac:dyDescent="0.2">
      <c r="A187" s="155"/>
      <c r="B187" s="156"/>
      <c r="C187" s="156"/>
      <c r="D187" s="157"/>
      <c r="E187" s="158"/>
      <c r="F187" s="158">
        <v>0</v>
      </c>
      <c r="G187" s="159">
        <f t="shared" si="81"/>
        <v>0</v>
      </c>
      <c r="H187" s="158"/>
      <c r="I187" s="158">
        <v>0</v>
      </c>
      <c r="J187" s="160"/>
      <c r="K187" s="161">
        <f t="shared" si="82"/>
        <v>0</v>
      </c>
      <c r="L187" s="162">
        <f t="shared" si="83"/>
        <v>0</v>
      </c>
      <c r="M187" s="161">
        <f t="shared" si="84"/>
        <v>0</v>
      </c>
      <c r="N187" s="163">
        <f t="shared" ref="N187:N188" si="90">ROUND(K187*O187,2)</f>
        <v>0</v>
      </c>
      <c r="O187" s="164">
        <v>0.1</v>
      </c>
    </row>
    <row r="188" spans="1:15" s="165" customFormat="1" ht="12" hidden="1" x14ac:dyDescent="0.2">
      <c r="A188" s="155"/>
      <c r="B188" s="156"/>
      <c r="C188" s="156"/>
      <c r="D188" s="157"/>
      <c r="E188" s="158"/>
      <c r="F188" s="158">
        <v>0</v>
      </c>
      <c r="G188" s="159">
        <f t="shared" si="81"/>
        <v>0</v>
      </c>
      <c r="H188" s="158"/>
      <c r="I188" s="158">
        <v>0</v>
      </c>
      <c r="J188" s="160"/>
      <c r="K188" s="161">
        <f t="shared" si="82"/>
        <v>0</v>
      </c>
      <c r="L188" s="162">
        <f t="shared" si="83"/>
        <v>0</v>
      </c>
      <c r="M188" s="161">
        <f t="shared" si="84"/>
        <v>0</v>
      </c>
      <c r="N188" s="163">
        <f t="shared" si="90"/>
        <v>0</v>
      </c>
      <c r="O188" s="164">
        <v>0.1</v>
      </c>
    </row>
    <row r="189" spans="1:15" s="165" customFormat="1" ht="12" hidden="1" x14ac:dyDescent="0.2">
      <c r="A189" s="155"/>
      <c r="B189" s="156"/>
      <c r="C189" s="156"/>
      <c r="D189" s="157"/>
      <c r="E189" s="158"/>
      <c r="F189" s="158">
        <v>0</v>
      </c>
      <c r="G189" s="159">
        <f t="shared" si="81"/>
        <v>0</v>
      </c>
      <c r="H189" s="158"/>
      <c r="I189" s="158">
        <v>0</v>
      </c>
      <c r="J189" s="160"/>
      <c r="K189" s="161">
        <f t="shared" si="82"/>
        <v>0</v>
      </c>
      <c r="L189" s="162">
        <f t="shared" si="83"/>
        <v>0</v>
      </c>
      <c r="M189" s="161">
        <f t="shared" si="84"/>
        <v>0</v>
      </c>
      <c r="N189" s="163">
        <f>ROUND(K189*O189,2)</f>
        <v>0</v>
      </c>
      <c r="O189" s="164">
        <v>0.1</v>
      </c>
    </row>
    <row r="190" spans="1:15" s="165" customFormat="1" ht="12" hidden="1" x14ac:dyDescent="0.2">
      <c r="A190" s="155"/>
      <c r="B190" s="156"/>
      <c r="C190" s="156"/>
      <c r="D190" s="157"/>
      <c r="E190" s="158"/>
      <c r="F190" s="158">
        <v>0</v>
      </c>
      <c r="G190" s="159">
        <f t="shared" si="81"/>
        <v>0</v>
      </c>
      <c r="H190" s="158"/>
      <c r="I190" s="158">
        <v>0</v>
      </c>
      <c r="J190" s="160"/>
      <c r="K190" s="161">
        <f t="shared" si="82"/>
        <v>0</v>
      </c>
      <c r="L190" s="162">
        <f t="shared" si="83"/>
        <v>0</v>
      </c>
      <c r="M190" s="161">
        <f t="shared" si="84"/>
        <v>0</v>
      </c>
      <c r="N190" s="163">
        <f t="shared" ref="N190:N191" si="91">ROUND(K190*O190,2)</f>
        <v>0</v>
      </c>
      <c r="O190" s="164">
        <v>0.1</v>
      </c>
    </row>
    <row r="191" spans="1:15" s="165" customFormat="1" ht="12" hidden="1" x14ac:dyDescent="0.2">
      <c r="A191" s="155"/>
      <c r="B191" s="156"/>
      <c r="C191" s="156"/>
      <c r="D191" s="157"/>
      <c r="E191" s="158"/>
      <c r="F191" s="158">
        <v>0</v>
      </c>
      <c r="G191" s="159">
        <f t="shared" si="81"/>
        <v>0</v>
      </c>
      <c r="H191" s="158"/>
      <c r="I191" s="158">
        <v>0</v>
      </c>
      <c r="J191" s="160"/>
      <c r="K191" s="161">
        <f t="shared" si="82"/>
        <v>0</v>
      </c>
      <c r="L191" s="162">
        <f t="shared" si="83"/>
        <v>0</v>
      </c>
      <c r="M191" s="161">
        <f t="shared" si="84"/>
        <v>0</v>
      </c>
      <c r="N191" s="163">
        <f t="shared" si="91"/>
        <v>0</v>
      </c>
      <c r="O191" s="164">
        <v>0.1</v>
      </c>
    </row>
    <row r="192" spans="1:15" s="165" customFormat="1" ht="12" hidden="1" x14ac:dyDescent="0.2">
      <c r="A192" s="155"/>
      <c r="B192" s="156"/>
      <c r="C192" s="156"/>
      <c r="D192" s="157"/>
      <c r="E192" s="158"/>
      <c r="F192" s="158">
        <v>0</v>
      </c>
      <c r="G192" s="159">
        <f t="shared" si="81"/>
        <v>0</v>
      </c>
      <c r="H192" s="158"/>
      <c r="I192" s="158">
        <v>0</v>
      </c>
      <c r="J192" s="160"/>
      <c r="K192" s="161">
        <f t="shared" si="82"/>
        <v>0</v>
      </c>
      <c r="L192" s="162">
        <f t="shared" si="83"/>
        <v>0</v>
      </c>
      <c r="M192" s="161">
        <f t="shared" si="84"/>
        <v>0</v>
      </c>
      <c r="N192" s="163">
        <f>ROUND(K192*O192,2)</f>
        <v>0</v>
      </c>
      <c r="O192" s="164">
        <v>0.1</v>
      </c>
    </row>
    <row r="193" spans="1:15" s="165" customFormat="1" ht="12" hidden="1" x14ac:dyDescent="0.2">
      <c r="A193" s="155"/>
      <c r="B193" s="156"/>
      <c r="C193" s="156"/>
      <c r="D193" s="157"/>
      <c r="E193" s="158"/>
      <c r="F193" s="158">
        <v>0</v>
      </c>
      <c r="G193" s="159">
        <f t="shared" si="81"/>
        <v>0</v>
      </c>
      <c r="H193" s="158"/>
      <c r="I193" s="158">
        <v>0</v>
      </c>
      <c r="J193" s="160"/>
      <c r="K193" s="161">
        <f t="shared" si="82"/>
        <v>0</v>
      </c>
      <c r="L193" s="162">
        <f t="shared" si="83"/>
        <v>0</v>
      </c>
      <c r="M193" s="161">
        <f t="shared" si="84"/>
        <v>0</v>
      </c>
      <c r="N193" s="163">
        <f t="shared" ref="N193:N194" si="92">ROUND(K193*O193,2)</f>
        <v>0</v>
      </c>
      <c r="O193" s="164">
        <v>0.1</v>
      </c>
    </row>
    <row r="194" spans="1:15" s="165" customFormat="1" ht="12" hidden="1" x14ac:dyDescent="0.2">
      <c r="A194" s="155"/>
      <c r="B194" s="156"/>
      <c r="C194" s="156"/>
      <c r="D194" s="157"/>
      <c r="E194" s="158"/>
      <c r="F194" s="158">
        <v>0</v>
      </c>
      <c r="G194" s="159">
        <f t="shared" si="81"/>
        <v>0</v>
      </c>
      <c r="H194" s="158"/>
      <c r="I194" s="158">
        <v>0</v>
      </c>
      <c r="J194" s="160"/>
      <c r="K194" s="161">
        <f t="shared" si="82"/>
        <v>0</v>
      </c>
      <c r="L194" s="162">
        <f t="shared" si="83"/>
        <v>0</v>
      </c>
      <c r="M194" s="161">
        <f t="shared" si="84"/>
        <v>0</v>
      </c>
      <c r="N194" s="163">
        <f t="shared" si="92"/>
        <v>0</v>
      </c>
      <c r="O194" s="164">
        <v>0.1</v>
      </c>
    </row>
    <row r="195" spans="1:15" s="165" customFormat="1" ht="12" hidden="1" x14ac:dyDescent="0.2">
      <c r="A195" s="155"/>
      <c r="B195" s="156"/>
      <c r="C195" s="156"/>
      <c r="D195" s="157"/>
      <c r="E195" s="158"/>
      <c r="F195" s="158">
        <v>0</v>
      </c>
      <c r="G195" s="159">
        <f t="shared" si="81"/>
        <v>0</v>
      </c>
      <c r="H195" s="158"/>
      <c r="I195" s="158">
        <v>0</v>
      </c>
      <c r="J195" s="160"/>
      <c r="K195" s="161">
        <f t="shared" si="82"/>
        <v>0</v>
      </c>
      <c r="L195" s="162">
        <f t="shared" si="83"/>
        <v>0</v>
      </c>
      <c r="M195" s="161">
        <f t="shared" si="84"/>
        <v>0</v>
      </c>
      <c r="N195" s="163">
        <f>ROUND(K195*O195,2)</f>
        <v>0</v>
      </c>
      <c r="O195" s="164">
        <v>0.1</v>
      </c>
    </row>
    <row r="196" spans="1:15" s="165" customFormat="1" ht="12" hidden="1" x14ac:dyDescent="0.2">
      <c r="A196" s="155"/>
      <c r="B196" s="156"/>
      <c r="C196" s="156"/>
      <c r="D196" s="157"/>
      <c r="E196" s="158"/>
      <c r="F196" s="158">
        <v>0</v>
      </c>
      <c r="G196" s="159">
        <f t="shared" si="81"/>
        <v>0</v>
      </c>
      <c r="H196" s="158"/>
      <c r="I196" s="158">
        <v>0</v>
      </c>
      <c r="J196" s="160"/>
      <c r="K196" s="161">
        <f t="shared" si="82"/>
        <v>0</v>
      </c>
      <c r="L196" s="162">
        <f t="shared" si="83"/>
        <v>0</v>
      </c>
      <c r="M196" s="161">
        <f t="shared" si="84"/>
        <v>0</v>
      </c>
      <c r="N196" s="163">
        <f t="shared" ref="N196:N197" si="93">ROUND(K196*O196,2)</f>
        <v>0</v>
      </c>
      <c r="O196" s="164">
        <v>0.1</v>
      </c>
    </row>
    <row r="197" spans="1:15" s="165" customFormat="1" ht="12" hidden="1" x14ac:dyDescent="0.2">
      <c r="A197" s="155"/>
      <c r="B197" s="156"/>
      <c r="C197" s="156"/>
      <c r="D197" s="157"/>
      <c r="E197" s="158"/>
      <c r="F197" s="158">
        <v>0</v>
      </c>
      <c r="G197" s="159">
        <f t="shared" si="81"/>
        <v>0</v>
      </c>
      <c r="H197" s="158"/>
      <c r="I197" s="158">
        <v>0</v>
      </c>
      <c r="J197" s="160"/>
      <c r="K197" s="161">
        <f t="shared" si="82"/>
        <v>0</v>
      </c>
      <c r="L197" s="162">
        <f t="shared" si="83"/>
        <v>0</v>
      </c>
      <c r="M197" s="161">
        <f t="shared" si="84"/>
        <v>0</v>
      </c>
      <c r="N197" s="163">
        <f t="shared" si="93"/>
        <v>0</v>
      </c>
      <c r="O197" s="164">
        <v>0.1</v>
      </c>
    </row>
    <row r="198" spans="1:15" s="165" customFormat="1" ht="12" hidden="1" x14ac:dyDescent="0.2">
      <c r="A198" s="155"/>
      <c r="B198" s="156"/>
      <c r="C198" s="156"/>
      <c r="D198" s="157"/>
      <c r="E198" s="158"/>
      <c r="F198" s="158">
        <v>0</v>
      </c>
      <c r="G198" s="159">
        <f t="shared" si="81"/>
        <v>0</v>
      </c>
      <c r="H198" s="158"/>
      <c r="I198" s="158">
        <v>0</v>
      </c>
      <c r="J198" s="160"/>
      <c r="K198" s="161">
        <f t="shared" si="82"/>
        <v>0</v>
      </c>
      <c r="L198" s="162">
        <f t="shared" si="83"/>
        <v>0</v>
      </c>
      <c r="M198" s="161">
        <f t="shared" si="84"/>
        <v>0</v>
      </c>
      <c r="N198" s="163">
        <f>ROUND(K198*O198,2)</f>
        <v>0</v>
      </c>
      <c r="O198" s="164">
        <v>0.1</v>
      </c>
    </row>
    <row r="199" spans="1:15" s="165" customFormat="1" ht="12" hidden="1" x14ac:dyDescent="0.2">
      <c r="A199" s="155"/>
      <c r="B199" s="156"/>
      <c r="C199" s="156"/>
      <c r="D199" s="157"/>
      <c r="E199" s="158"/>
      <c r="F199" s="158">
        <v>0</v>
      </c>
      <c r="G199" s="159">
        <f t="shared" si="81"/>
        <v>0</v>
      </c>
      <c r="H199" s="158"/>
      <c r="I199" s="158">
        <v>0</v>
      </c>
      <c r="J199" s="160"/>
      <c r="K199" s="161">
        <f t="shared" si="82"/>
        <v>0</v>
      </c>
      <c r="L199" s="162">
        <f t="shared" si="83"/>
        <v>0</v>
      </c>
      <c r="M199" s="161">
        <f t="shared" si="84"/>
        <v>0</v>
      </c>
      <c r="N199" s="163">
        <f t="shared" ref="N199:N200" si="94">ROUND(K199*O199,2)</f>
        <v>0</v>
      </c>
      <c r="O199" s="164">
        <v>0.1</v>
      </c>
    </row>
    <row r="200" spans="1:15" s="165" customFormat="1" ht="12" hidden="1" x14ac:dyDescent="0.2">
      <c r="A200" s="155"/>
      <c r="B200" s="156"/>
      <c r="C200" s="156"/>
      <c r="D200" s="157"/>
      <c r="E200" s="158"/>
      <c r="F200" s="158">
        <v>0</v>
      </c>
      <c r="G200" s="159">
        <f t="shared" si="81"/>
        <v>0</v>
      </c>
      <c r="H200" s="158"/>
      <c r="I200" s="158">
        <v>0</v>
      </c>
      <c r="J200" s="160"/>
      <c r="K200" s="161">
        <f t="shared" si="82"/>
        <v>0</v>
      </c>
      <c r="L200" s="162">
        <f t="shared" si="83"/>
        <v>0</v>
      </c>
      <c r="M200" s="161">
        <f t="shared" si="84"/>
        <v>0</v>
      </c>
      <c r="N200" s="163">
        <f t="shared" si="94"/>
        <v>0</v>
      </c>
      <c r="O200" s="164">
        <v>0.1</v>
      </c>
    </row>
    <row r="201" spans="1:15" s="165" customFormat="1" ht="12" hidden="1" x14ac:dyDescent="0.2">
      <c r="A201" s="155"/>
      <c r="B201" s="156"/>
      <c r="C201" s="156"/>
      <c r="D201" s="157"/>
      <c r="E201" s="158"/>
      <c r="F201" s="158">
        <v>0</v>
      </c>
      <c r="G201" s="159">
        <f t="shared" si="81"/>
        <v>0</v>
      </c>
      <c r="H201" s="158"/>
      <c r="I201" s="158">
        <v>0</v>
      </c>
      <c r="J201" s="160"/>
      <c r="K201" s="161">
        <f t="shared" si="82"/>
        <v>0</v>
      </c>
      <c r="L201" s="162">
        <f t="shared" si="83"/>
        <v>0</v>
      </c>
      <c r="M201" s="161">
        <f t="shared" si="84"/>
        <v>0</v>
      </c>
      <c r="N201" s="163">
        <f>ROUND(K201*O201,2)</f>
        <v>0</v>
      </c>
      <c r="O201" s="164">
        <v>0.1</v>
      </c>
    </row>
    <row r="202" spans="1:15" s="165" customFormat="1" ht="12" hidden="1" x14ac:dyDescent="0.2">
      <c r="A202" s="155"/>
      <c r="B202" s="156"/>
      <c r="C202" s="156"/>
      <c r="D202" s="157"/>
      <c r="E202" s="158"/>
      <c r="F202" s="158">
        <v>0</v>
      </c>
      <c r="G202" s="159">
        <f t="shared" si="81"/>
        <v>0</v>
      </c>
      <c r="H202" s="158"/>
      <c r="I202" s="158">
        <v>0</v>
      </c>
      <c r="J202" s="160"/>
      <c r="K202" s="161">
        <f t="shared" si="82"/>
        <v>0</v>
      </c>
      <c r="L202" s="162">
        <f t="shared" si="83"/>
        <v>0</v>
      </c>
      <c r="M202" s="161">
        <f t="shared" si="84"/>
        <v>0</v>
      </c>
      <c r="N202" s="163">
        <f t="shared" ref="N202:N203" si="95">ROUND(K202*O202,2)</f>
        <v>0</v>
      </c>
      <c r="O202" s="164">
        <v>0.1</v>
      </c>
    </row>
    <row r="203" spans="1:15" s="165" customFormat="1" ht="12" hidden="1" x14ac:dyDescent="0.2">
      <c r="A203" s="155"/>
      <c r="B203" s="156"/>
      <c r="C203" s="156"/>
      <c r="D203" s="157"/>
      <c r="E203" s="158"/>
      <c r="F203" s="158">
        <v>0</v>
      </c>
      <c r="G203" s="159">
        <f t="shared" si="81"/>
        <v>0</v>
      </c>
      <c r="H203" s="158"/>
      <c r="I203" s="158">
        <v>0</v>
      </c>
      <c r="J203" s="160"/>
      <c r="K203" s="161">
        <f t="shared" si="82"/>
        <v>0</v>
      </c>
      <c r="L203" s="162">
        <f t="shared" si="83"/>
        <v>0</v>
      </c>
      <c r="M203" s="161">
        <f t="shared" si="84"/>
        <v>0</v>
      </c>
      <c r="N203" s="163">
        <f t="shared" si="95"/>
        <v>0</v>
      </c>
      <c r="O203" s="164">
        <v>0.1</v>
      </c>
    </row>
    <row r="204" spans="1:15" x14ac:dyDescent="0.2">
      <c r="A204" s="177" t="s">
        <v>97</v>
      </c>
      <c r="B204" s="171"/>
      <c r="C204" s="171"/>
      <c r="D204" s="172"/>
      <c r="E204" s="173"/>
      <c r="F204" s="173"/>
      <c r="G204" s="174"/>
      <c r="H204" s="173"/>
      <c r="I204" s="173"/>
      <c r="J204" s="175"/>
      <c r="K204" s="173"/>
      <c r="L204" s="173"/>
      <c r="M204" s="173"/>
      <c r="N204" s="176"/>
    </row>
    <row r="205" spans="1:15" s="165" customFormat="1" ht="12" x14ac:dyDescent="0.2">
      <c r="A205" s="155"/>
      <c r="B205" s="156"/>
      <c r="C205" s="156"/>
      <c r="D205" s="157"/>
      <c r="E205" s="158"/>
      <c r="F205" s="158">
        <v>0</v>
      </c>
      <c r="G205" s="159">
        <f t="shared" ref="G205:G207" si="96">F205+E205</f>
        <v>0</v>
      </c>
      <c r="H205" s="158"/>
      <c r="I205" s="158">
        <v>0</v>
      </c>
      <c r="J205" s="160"/>
      <c r="K205" s="161">
        <f t="shared" ref="K205:K207" si="97">H205+I205+J205</f>
        <v>0</v>
      </c>
      <c r="L205" s="162">
        <f t="shared" ref="L205:L207" si="98">IF(G205=0,0,K205/G205)</f>
        <v>0</v>
      </c>
      <c r="M205" s="161">
        <f t="shared" ref="M205:M207" si="99">G205-K205</f>
        <v>0</v>
      </c>
      <c r="N205" s="163">
        <f t="shared" ref="N205:N207" si="100">ROUND(K205*O205,2)</f>
        <v>0</v>
      </c>
      <c r="O205" s="164">
        <v>0.1</v>
      </c>
    </row>
    <row r="206" spans="1:15" s="165" customFormat="1" ht="12" x14ac:dyDescent="0.2">
      <c r="A206" s="155"/>
      <c r="B206" s="156"/>
      <c r="C206" s="156"/>
      <c r="D206" s="157"/>
      <c r="E206" s="158"/>
      <c r="F206" s="158">
        <v>0</v>
      </c>
      <c r="G206" s="159">
        <f t="shared" si="96"/>
        <v>0</v>
      </c>
      <c r="H206" s="158"/>
      <c r="I206" s="158">
        <v>0</v>
      </c>
      <c r="J206" s="160"/>
      <c r="K206" s="161">
        <f t="shared" si="97"/>
        <v>0</v>
      </c>
      <c r="L206" s="162">
        <f t="shared" si="98"/>
        <v>0</v>
      </c>
      <c r="M206" s="161">
        <f t="shared" si="99"/>
        <v>0</v>
      </c>
      <c r="N206" s="163">
        <f t="shared" si="100"/>
        <v>0</v>
      </c>
      <c r="O206" s="164">
        <v>0.1</v>
      </c>
    </row>
    <row r="207" spans="1:15" s="165" customFormat="1" ht="12.75" thickBot="1" x14ac:dyDescent="0.25">
      <c r="A207" s="155"/>
      <c r="B207" s="156"/>
      <c r="C207" s="156"/>
      <c r="D207" s="157"/>
      <c r="E207" s="158"/>
      <c r="F207" s="158">
        <v>0</v>
      </c>
      <c r="G207" s="159">
        <f t="shared" si="96"/>
        <v>0</v>
      </c>
      <c r="H207" s="158"/>
      <c r="I207" s="158">
        <v>0</v>
      </c>
      <c r="J207" s="160"/>
      <c r="K207" s="161">
        <f t="shared" si="97"/>
        <v>0</v>
      </c>
      <c r="L207" s="162">
        <f t="shared" si="98"/>
        <v>0</v>
      </c>
      <c r="M207" s="161">
        <f t="shared" si="99"/>
        <v>0</v>
      </c>
      <c r="N207" s="163">
        <f t="shared" si="100"/>
        <v>0</v>
      </c>
      <c r="O207" s="164">
        <v>0.1</v>
      </c>
    </row>
    <row r="208" spans="1:15" s="165" customFormat="1" ht="13.5" thickTop="1" thickBot="1" x14ac:dyDescent="0.25">
      <c r="A208" s="166"/>
      <c r="B208" s="167"/>
      <c r="C208" s="167"/>
      <c r="D208" s="168" t="s">
        <v>21</v>
      </c>
      <c r="E208" s="169">
        <f t="shared" ref="E208:K208" si="101">SUM(E12:E207)</f>
        <v>0</v>
      </c>
      <c r="F208" s="169">
        <f t="shared" si="101"/>
        <v>0</v>
      </c>
      <c r="G208" s="169">
        <f t="shared" si="101"/>
        <v>0</v>
      </c>
      <c r="H208" s="169">
        <f t="shared" si="101"/>
        <v>0</v>
      </c>
      <c r="I208" s="169">
        <f t="shared" si="101"/>
        <v>0</v>
      </c>
      <c r="J208" s="169">
        <f t="shared" si="101"/>
        <v>0</v>
      </c>
      <c r="K208" s="169">
        <f t="shared" si="101"/>
        <v>0</v>
      </c>
      <c r="L208" s="170">
        <f>IF(G208=0,0,K208/G208)</f>
        <v>0</v>
      </c>
      <c r="M208" s="169">
        <f t="shared" ref="M208:N208" si="102">SUM(M12:M207)</f>
        <v>0</v>
      </c>
      <c r="N208" s="178">
        <f t="shared" si="102"/>
        <v>0</v>
      </c>
    </row>
    <row r="209" spans="1:14" x14ac:dyDescent="0.2">
      <c r="A209" s="4"/>
      <c r="B209" s="152"/>
      <c r="C209" s="152"/>
      <c r="D209" s="4"/>
      <c r="E209" s="4"/>
      <c r="F209" s="4"/>
      <c r="G209" s="4"/>
      <c r="H209" s="4"/>
      <c r="I209" s="4"/>
      <c r="J209" s="4"/>
      <c r="K209" s="4"/>
      <c r="L209" s="4"/>
      <c r="M209" s="4"/>
      <c r="N209" s="4"/>
    </row>
    <row r="210" spans="1:14" x14ac:dyDescent="0.2">
      <c r="A210" s="1"/>
      <c r="B210" s="12"/>
      <c r="C210" s="12"/>
      <c r="D210" s="1" t="s">
        <v>24</v>
      </c>
      <c r="E210" s="1"/>
      <c r="F210" s="1"/>
      <c r="G210" s="1"/>
      <c r="H210" s="1"/>
      <c r="I210" s="1"/>
      <c r="J210" s="1"/>
      <c r="K210" s="1"/>
      <c r="L210" s="1"/>
      <c r="M210" s="1"/>
      <c r="N210" s="1"/>
    </row>
  </sheetData>
  <sheetProtection insertRows="0"/>
  <mergeCells count="25">
    <mergeCell ref="A10:A11"/>
    <mergeCell ref="B10:B11"/>
    <mergeCell ref="C10:C11"/>
    <mergeCell ref="E10:E11"/>
    <mergeCell ref="A2:B2"/>
    <mergeCell ref="A3:B3"/>
    <mergeCell ref="C2:D2"/>
    <mergeCell ref="C3:D3"/>
    <mergeCell ref="C4:D4"/>
    <mergeCell ref="C5:D5"/>
    <mergeCell ref="A4:B4"/>
    <mergeCell ref="A5:B5"/>
    <mergeCell ref="A6:B6"/>
    <mergeCell ref="A7:B7"/>
    <mergeCell ref="C6:D6"/>
    <mergeCell ref="C7:D7"/>
    <mergeCell ref="D10:D11"/>
    <mergeCell ref="F10:F11"/>
    <mergeCell ref="N10:N11"/>
    <mergeCell ref="G10:G11"/>
    <mergeCell ref="H10:I10"/>
    <mergeCell ref="J10:J11"/>
    <mergeCell ref="K10:K11"/>
    <mergeCell ref="L10:L11"/>
    <mergeCell ref="M10:M11"/>
  </mergeCells>
  <phoneticPr fontId="3" type="noConversion"/>
  <printOptions horizontalCentered="1" verticalCentered="1"/>
  <pageMargins left="0" right="0" top="0" bottom="0.5" header="0" footer="0.25"/>
  <pageSetup scale="73" fitToHeight="0" orientation="landscape" r:id="rId1"/>
  <headerFooter alignWithMargins="0">
    <oddFooter>&amp;C&amp;6Page &amp;P of &amp;N&amp;R&amp;6&amp;D  &amp;T
Subcontractor Initials:__________
Contractor Initials:__________</oddFooter>
  </headerFooter>
  <colBreaks count="1" manualBreakCount="1">
    <brk id="14"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E8B0CECF75A6C4D9365D0B0433B6A58" ma:contentTypeVersion="0" ma:contentTypeDescription="Create a new document." ma:contentTypeScope="" ma:versionID="3c495c1a0e21bac9aa2e8c13f796821a">
  <xsd:schema xmlns:xsd="http://www.w3.org/2001/XMLSchema" xmlns:xs="http://www.w3.org/2001/XMLSchema" xmlns:p="http://schemas.microsoft.com/office/2006/metadata/properties" targetNamespace="http://schemas.microsoft.com/office/2006/metadata/properties" ma:root="true" ma:fieldsID="5715869dfb2e69625d2ef87ba098592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3D0D32-11CE-4E4D-9F11-2D46020C8F4B}">
  <ds:schemaRefs>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http://schemas.microsoft.com/office/2006/metadata/properties"/>
    <ds:schemaRef ds:uri="http://www.w3.org/XML/1998/namespace"/>
    <ds:schemaRef ds:uri="http://purl.org/dc/dcmitype/"/>
    <ds:schemaRef ds:uri="http://purl.org/dc/elements/1.1/"/>
  </ds:schemaRefs>
</ds:datastoreItem>
</file>

<file path=customXml/itemProps2.xml><?xml version="1.0" encoding="utf-8"?>
<ds:datastoreItem xmlns:ds="http://schemas.openxmlformats.org/officeDocument/2006/customXml" ds:itemID="{B0631A47-14A0-429A-8170-B2574A2CF1D8}">
  <ds:schemaRefs>
    <ds:schemaRef ds:uri="http://schemas.microsoft.com/sharepoint/v3/contenttype/forms"/>
  </ds:schemaRefs>
</ds:datastoreItem>
</file>

<file path=customXml/itemProps3.xml><?xml version="1.0" encoding="utf-8"?>
<ds:datastoreItem xmlns:ds="http://schemas.openxmlformats.org/officeDocument/2006/customXml" ds:itemID="{D41420C1-EDCC-476A-A796-4DD175EA6C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702</vt:lpstr>
      <vt:lpstr>703</vt:lpstr>
      <vt:lpstr>'702'!Print_Area</vt:lpstr>
      <vt:lpstr>'703'!Print_Area</vt:lpstr>
      <vt:lpstr>'703'!Print_Titles</vt:lpstr>
    </vt:vector>
  </TitlesOfParts>
  <Company>Hoosier Contracting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 Lau</dc:creator>
  <cp:lastModifiedBy>Kristin Lau</cp:lastModifiedBy>
  <cp:lastPrinted>2023-09-05T19:39:25Z</cp:lastPrinted>
  <dcterms:created xsi:type="dcterms:W3CDTF">2001-10-01T22:32:28Z</dcterms:created>
  <dcterms:modified xsi:type="dcterms:W3CDTF">2024-02-08T15:28:04Z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0x010100DE8B0CECF75A6C4D9365D0B0433B6A58</vt:lpwstr>
  </property>
</Properties>
</file>